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<sst xmlns="http://schemas.openxmlformats.org/spreadsheetml/2006/main" count="58" uniqueCount="44">
  <si>
    <t>TOTAL</t>
  </si>
  <si>
    <t>Tel:  1-866-874-4747</t>
  </si>
  <si>
    <t>44050 Ashburn Shopping Plaza</t>
  </si>
  <si>
    <t>Tel: 1-703-226-8097</t>
  </si>
  <si>
    <t>80% reinvested</t>
  </si>
  <si>
    <t>Email: info@club-asteria.com</t>
  </si>
  <si>
    <t>1934 Old Gallows Road</t>
  </si>
  <si>
    <t>Suite 350, Vienna, VA 22182</t>
  </si>
  <si>
    <t>week1</t>
  </si>
  <si>
    <t>Suite 609,  Ashburn, VA 20147</t>
  </si>
  <si>
    <t>Fax: 1-703-832-0772</t>
  </si>
  <si>
    <t>Club Asteria, Asteria Corporation</t>
  </si>
  <si>
    <t>OFFICE ADDRESS:</t>
  </si>
  <si>
    <t>If you are gold</t>
  </si>
  <si>
    <t xml:space="preserve">Processors: </t>
  </si>
  <si>
    <t>20% cash</t>
  </si>
  <si>
    <t xml:space="preserve">20% cash </t>
  </si>
  <si>
    <t>asterios</t>
  </si>
  <si>
    <t>MAILING ADDRESS:</t>
  </si>
  <si>
    <t>CreditCard/DebitCard</t>
  </si>
  <si>
    <t>A CLUB ASTERIA életed legnagyobb üzlete lehet!                     Bejárat egy fényesebb jövőbe</t>
  </si>
  <si>
    <t>A club Asteria pénzügyi           stabilitást ad!</t>
  </si>
  <si>
    <t>A jövedelem minden héten folyamatosan növekszik, a hozam 80 %-át visszaforgatják.</t>
  </si>
  <si>
    <t>Az asterios felső határa 20 000. A jövedelmekre nincs garancia, a számok az eddigi tapasztalatokat tükrözik, de ez változhat. Ha tudsz toborozni, akkor jelentősen emelkedhet a jövedelmed.</t>
  </si>
  <si>
    <t>Gold tagság, a regisztráció után 14 napon belül 250 $ befektetés+ 100% bónusz</t>
  </si>
  <si>
    <t>Gold tagság + 50 $ befektetés havonta</t>
  </si>
  <si>
    <t>Üzleti terv</t>
  </si>
  <si>
    <t>Csatlakozzon! Silver 10 $, gold 20$ havonta</t>
  </si>
  <si>
    <t>4,5 -9 $ a direkt refferáltak után</t>
  </si>
  <si>
    <t>10 % bónusz a direktek vásárlásai után</t>
  </si>
  <si>
    <t>100 % matching bónuszt kap</t>
  </si>
  <si>
    <t>minden új tag, aki 14 napon</t>
  </si>
  <si>
    <t>belül 250 $.t befektet</t>
  </si>
  <si>
    <t>CLUB-ASTERIA regisztráció</t>
  </si>
  <si>
    <t>Club Asteria elérhetősége</t>
  </si>
  <si>
    <t>hét</t>
  </si>
  <si>
    <t>hónap</t>
  </si>
  <si>
    <t>Gold tagság+egyszeri 1000$ befektetés+100% matching bónusz</t>
  </si>
  <si>
    <t>Gold tagság, 20 $ havonta, a várható jövedelem,  ha nem hozol be munkatársakat</t>
  </si>
  <si>
    <t>Heti nyereségrészesedés</t>
  </si>
  <si>
    <t>Keress heti 400 $-t, emberek csatlakoztatása nélkül.                                                          Jelentkezz: http://club-asteria.com/index?refid=52958</t>
  </si>
  <si>
    <t>Információ: http://biz.freewb.hu</t>
  </si>
  <si>
    <t>http://club-asteria.com/index?refid=52958</t>
  </si>
  <si>
    <t xml:space="preserve">                     Regisztrálj!  http://club-asteria.com/index?refid=52958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</si>
</sst>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###############"/>
    <numFmt numFmtId="165" formatCode="#,##0;\(#,##0\)"/>
    <numFmt numFmtId="166" formatCode="&quot;$&quot;#,##0.0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</numFmts>
  <fonts count="32">
    <font>
      <sz val="10"/>
      <name val="Arial"/>
      <family val="2"/>
    </font>
    <font>
      <sz val="9"/>
      <color indexed="15"/>
      <name val="Arial"/>
      <family val="2"/>
    </font>
    <font>
      <b/>
      <sz val="7"/>
      <color indexed="15"/>
      <name val="Arial"/>
      <family val="2"/>
    </font>
    <font>
      <b/>
      <sz val="10"/>
      <color indexed="15"/>
      <name val="Arial"/>
      <family val="2"/>
    </font>
    <font>
      <sz val="10"/>
      <color indexed="15"/>
      <name val="Arial"/>
      <family val="2"/>
    </font>
    <font>
      <sz val="7"/>
      <color indexed="15"/>
      <name val="Arial"/>
      <family val="2"/>
    </font>
    <font>
      <b/>
      <sz val="7"/>
      <color indexed="19"/>
      <name val="Arial"/>
      <family val="2"/>
    </font>
    <font>
      <b/>
      <sz val="12"/>
      <color indexed="16"/>
      <name val="Arial"/>
      <family val="2"/>
    </font>
    <font>
      <b/>
      <sz val="18"/>
      <color indexed="19"/>
      <name val="Arial"/>
      <family val="2"/>
    </font>
    <font>
      <sz val="7"/>
      <name val="Arial"/>
      <family val="2"/>
    </font>
    <font>
      <sz val="7"/>
      <color indexed="19"/>
      <name val="Arial"/>
      <family val="2"/>
    </font>
    <font>
      <b/>
      <sz val="18"/>
      <color indexed="19"/>
      <name val="Verdana"/>
      <family val="2"/>
    </font>
    <font>
      <sz val="10"/>
      <color indexed="19"/>
      <name val="Arial"/>
      <family val="2"/>
    </font>
    <font>
      <b/>
      <sz val="14"/>
      <color indexed="19"/>
      <name val="Arial"/>
      <family val="2"/>
    </font>
    <font>
      <b/>
      <sz val="10"/>
      <color indexed="19"/>
      <name val="Arial"/>
      <family val="2"/>
    </font>
    <font>
      <u val="single"/>
      <sz val="7"/>
      <color indexed="39"/>
      <name val="Arial"/>
      <family val="2"/>
    </font>
    <font>
      <u val="single"/>
      <sz val="7"/>
      <color indexed="19"/>
      <name val="Arial"/>
      <family val="2"/>
    </font>
    <font>
      <sz val="6"/>
      <color indexed="15"/>
      <name val="Arial"/>
      <family val="2"/>
    </font>
    <font>
      <sz val="6"/>
      <color indexed="19"/>
      <name val="Arial"/>
      <family val="2"/>
    </font>
    <font>
      <sz val="6"/>
      <name val="Arial"/>
      <family val="2"/>
    </font>
    <font>
      <b/>
      <sz val="16"/>
      <color indexed="19"/>
      <name val="Verdana"/>
      <family val="2"/>
    </font>
    <font>
      <sz val="8"/>
      <name val="Arial"/>
      <family val="2"/>
    </font>
    <font>
      <b/>
      <sz val="14"/>
      <color indexed="15"/>
      <name val="Arial"/>
      <family val="2"/>
    </font>
    <font>
      <b/>
      <sz val="12"/>
      <color indexed="1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15"/>
      <name val="Arial"/>
      <family val="2"/>
    </font>
    <font>
      <sz val="8"/>
      <color indexed="19"/>
      <name val="Arial"/>
      <family val="2"/>
    </font>
    <font>
      <u val="single"/>
      <sz val="8"/>
      <color indexed="39"/>
      <name val="Arial"/>
      <family val="2"/>
    </font>
    <font>
      <b/>
      <sz val="12"/>
      <color indexed="14"/>
      <name val="Arial"/>
      <family val="2"/>
    </font>
    <font>
      <b/>
      <sz val="10"/>
      <name val="Arial"/>
      <family val="2"/>
    </font>
    <font>
      <b/>
      <sz val="8"/>
      <color indexed="15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3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 vertical="center"/>
    </xf>
    <xf numFmtId="0" fontId="4" fillId="2" borderId="0" xfId="0" applyNumberFormat="1" applyFont="1" applyFill="1" applyAlignment="1">
      <alignment horizontal="left" vertical="center"/>
    </xf>
    <xf numFmtId="165" fontId="5" fillId="3" borderId="0" xfId="0" applyNumberFormat="1" applyFont="1" applyFill="1" applyAlignment="1">
      <alignment horizontal="left" wrapText="1"/>
    </xf>
    <xf numFmtId="0" fontId="4" fillId="4" borderId="0" xfId="0" applyNumberFormat="1" applyFont="1" applyFill="1" applyAlignment="1">
      <alignment horizontal="left" vertical="center"/>
    </xf>
    <xf numFmtId="165" fontId="9" fillId="0" borderId="0" xfId="0" applyNumberFormat="1" applyFont="1" applyFill="1" applyAlignment="1">
      <alignment wrapText="1"/>
    </xf>
    <xf numFmtId="0" fontId="4" fillId="5" borderId="0" xfId="0" applyNumberFormat="1" applyFont="1" applyFill="1" applyAlignment="1">
      <alignment horizontal="left" wrapText="1"/>
    </xf>
    <xf numFmtId="0" fontId="4" fillId="5" borderId="0" xfId="0" applyNumberFormat="1" applyFont="1" applyFill="1" applyAlignment="1">
      <alignment horizontal="left" vertical="center"/>
    </xf>
    <xf numFmtId="165" fontId="2" fillId="6" borderId="0" xfId="0" applyNumberFormat="1" applyFont="1" applyFill="1" applyAlignment="1">
      <alignment horizontal="left" wrapText="1"/>
    </xf>
    <xf numFmtId="0" fontId="4" fillId="7" borderId="0" xfId="0" applyNumberFormat="1" applyFont="1" applyFill="1" applyAlignment="1">
      <alignment horizontal="left" vertical="center"/>
    </xf>
    <xf numFmtId="0" fontId="4" fillId="6" borderId="0" xfId="0" applyNumberFormat="1" applyFont="1" applyFill="1" applyAlignment="1">
      <alignment horizontal="left" vertical="center"/>
    </xf>
    <xf numFmtId="0" fontId="14" fillId="4" borderId="0" xfId="0" applyNumberFormat="1" applyFont="1" applyFill="1" applyAlignment="1">
      <alignment horizontal="center" wrapText="1"/>
    </xf>
    <xf numFmtId="0" fontId="14" fillId="4" borderId="0" xfId="0" applyNumberFormat="1" applyFont="1" applyFill="1" applyAlignment="1">
      <alignment horizontal="left" wrapText="1"/>
    </xf>
    <xf numFmtId="165" fontId="5" fillId="6" borderId="0" xfId="0" applyNumberFormat="1" applyFont="1" applyFill="1" applyAlignment="1">
      <alignment horizontal="left" vertical="center"/>
    </xf>
    <xf numFmtId="0" fontId="4" fillId="8" borderId="0" xfId="0" applyNumberFormat="1" applyFont="1" applyFill="1" applyAlignment="1">
      <alignment horizontal="right" wrapText="1"/>
    </xf>
    <xf numFmtId="166" fontId="3" fillId="8" borderId="0" xfId="0" applyNumberFormat="1" applyFont="1" applyFill="1" applyAlignment="1">
      <alignment horizontal="right" wrapText="1"/>
    </xf>
    <xf numFmtId="166" fontId="3" fillId="8" borderId="0" xfId="0" applyNumberFormat="1" applyFont="1" applyFill="1" applyAlignment="1">
      <alignment horizontal="left" wrapText="1"/>
    </xf>
    <xf numFmtId="0" fontId="4" fillId="0" borderId="0" xfId="0" applyNumberFormat="1" applyFont="1" applyFill="1" applyAlignment="1">
      <alignment horizontal="right" wrapText="1"/>
    </xf>
    <xf numFmtId="165" fontId="5" fillId="6" borderId="0" xfId="0" applyNumberFormat="1" applyFont="1" applyFill="1" applyAlignment="1">
      <alignment horizontal="left" wrapText="1"/>
    </xf>
    <xf numFmtId="0" fontId="4" fillId="9" borderId="0" xfId="0" applyNumberFormat="1" applyFont="1" applyFill="1" applyAlignment="1">
      <alignment horizontal="right" wrapText="1"/>
    </xf>
    <xf numFmtId="166" fontId="3" fillId="9" borderId="0" xfId="0" applyNumberFormat="1" applyFont="1" applyFill="1" applyAlignment="1">
      <alignment horizontal="right" wrapText="1"/>
    </xf>
    <xf numFmtId="166" fontId="3" fillId="9" borderId="0" xfId="0" applyNumberFormat="1" applyFont="1" applyFill="1" applyAlignment="1">
      <alignment horizontal="left" wrapText="1"/>
    </xf>
    <xf numFmtId="165" fontId="10" fillId="4" borderId="0" xfId="0" applyNumberFormat="1" applyFont="1" applyFill="1" applyAlignment="1">
      <alignment horizontal="left" wrapText="1"/>
    </xf>
    <xf numFmtId="165" fontId="15" fillId="6" borderId="0" xfId="0" applyNumberFormat="1" applyFont="1" applyFill="1" applyAlignment="1">
      <alignment horizontal="left" wrapText="1"/>
    </xf>
    <xf numFmtId="165" fontId="16" fillId="4" borderId="0" xfId="0" applyNumberFormat="1" applyFont="1" applyFill="1" applyAlignment="1">
      <alignment horizontal="left" vertical="center"/>
    </xf>
    <xf numFmtId="165" fontId="17" fillId="7" borderId="0" xfId="0" applyNumberFormat="1" applyFont="1" applyFill="1" applyAlignment="1">
      <alignment horizontal="left" wrapText="1"/>
    </xf>
    <xf numFmtId="0" fontId="4" fillId="9" borderId="0" xfId="0" applyNumberFormat="1" applyFont="1" applyFill="1" applyAlignment="1">
      <alignment horizontal="left" wrapText="1"/>
    </xf>
    <xf numFmtId="165" fontId="17" fillId="7" borderId="0" xfId="0" applyNumberFormat="1" applyFont="1" applyFill="1" applyAlignment="1">
      <alignment horizontal="left" vertical="center"/>
    </xf>
    <xf numFmtId="0" fontId="4" fillId="8" borderId="0" xfId="0" applyNumberFormat="1" applyFont="1" applyFill="1" applyAlignment="1">
      <alignment horizontal="left" wrapText="1"/>
    </xf>
    <xf numFmtId="165" fontId="17" fillId="6" borderId="0" xfId="0" applyNumberFormat="1" applyFont="1" applyFill="1" applyAlignment="1">
      <alignment horizontal="left" vertical="center"/>
    </xf>
    <xf numFmtId="165" fontId="19" fillId="0" borderId="0" xfId="0" applyNumberFormat="1" applyFont="1" applyFill="1" applyAlignment="1">
      <alignment wrapText="1"/>
    </xf>
    <xf numFmtId="0" fontId="3" fillId="9" borderId="0" xfId="0" applyNumberFormat="1" applyFont="1" applyFill="1" applyAlignment="1">
      <alignment horizontal="left" wrapText="1"/>
    </xf>
    <xf numFmtId="0" fontId="14" fillId="4" borderId="0" xfId="0" applyNumberFormat="1" applyFont="1" applyFill="1" applyAlignment="1">
      <alignment horizontal="right" wrapText="1"/>
    </xf>
    <xf numFmtId="165" fontId="4" fillId="4" borderId="0" xfId="0" applyNumberFormat="1" applyFont="1" applyFill="1" applyAlignment="1">
      <alignment horizontal="left" wrapText="1"/>
    </xf>
    <xf numFmtId="165" fontId="23" fillId="4" borderId="0" xfId="0" applyNumberFormat="1" applyFont="1" applyFill="1" applyAlignment="1">
      <alignment horizontal="left" wrapText="1"/>
    </xf>
    <xf numFmtId="165" fontId="10" fillId="6" borderId="0" xfId="0" applyNumberFormat="1" applyFont="1" applyFill="1" applyAlignment="1">
      <alignment horizontal="left" wrapText="1"/>
    </xf>
    <xf numFmtId="165" fontId="15" fillId="6" borderId="0" xfId="0" applyNumberFormat="1" applyFont="1" applyFill="1" applyAlignment="1">
      <alignment horizontal="left" vertical="center"/>
    </xf>
    <xf numFmtId="165" fontId="6" fillId="6" borderId="0" xfId="0" applyNumberFormat="1" applyFont="1" applyFill="1" applyAlignment="1">
      <alignment horizontal="left" wrapText="1"/>
    </xf>
    <xf numFmtId="165" fontId="26" fillId="7" borderId="0" xfId="0" applyNumberFormat="1" applyFont="1" applyFill="1" applyAlignment="1">
      <alignment horizontal="left" wrapText="1"/>
    </xf>
    <xf numFmtId="165" fontId="27" fillId="4" borderId="0" xfId="0" applyNumberFormat="1" applyFont="1" applyFill="1" applyAlignment="1">
      <alignment horizontal="left" wrapText="1"/>
    </xf>
    <xf numFmtId="165" fontId="28" fillId="6" borderId="0" xfId="0" applyNumberFormat="1" applyFont="1" applyFill="1" applyAlignment="1">
      <alignment horizontal="left" wrapText="1"/>
    </xf>
    <xf numFmtId="165" fontId="28" fillId="6" borderId="0" xfId="0" applyNumberFormat="1" applyFont="1" applyFill="1" applyAlignment="1">
      <alignment horizontal="left" vertical="center"/>
    </xf>
    <xf numFmtId="165" fontId="26" fillId="6" borderId="0" xfId="0" applyNumberFormat="1" applyFont="1" applyFill="1" applyAlignment="1">
      <alignment horizontal="left" vertical="center"/>
    </xf>
    <xf numFmtId="165" fontId="17" fillId="0" borderId="0" xfId="0" applyNumberFormat="1" applyFont="1" applyFill="1" applyAlignment="1">
      <alignment horizontal="left" vertical="center"/>
    </xf>
    <xf numFmtId="165" fontId="18" fillId="0" borderId="0" xfId="0" applyNumberFormat="1" applyFont="1" applyFill="1" applyAlignment="1">
      <alignment horizontal="left" vertical="center"/>
    </xf>
    <xf numFmtId="165" fontId="17" fillId="0" borderId="0" xfId="0" applyNumberFormat="1" applyFont="1" applyFill="1" applyAlignment="1">
      <alignment wrapText="1"/>
    </xf>
    <xf numFmtId="0" fontId="0" fillId="0" borderId="0" xfId="0" applyFill="1" applyAlignment="1">
      <alignment vertical="center"/>
    </xf>
    <xf numFmtId="165" fontId="18" fillId="0" borderId="0" xfId="0" applyNumberFormat="1" applyFont="1" applyFill="1" applyAlignment="1">
      <alignment wrapText="1"/>
    </xf>
    <xf numFmtId="0" fontId="13" fillId="5" borderId="0" xfId="0" applyNumberFormat="1" applyFont="1" applyFill="1" applyAlignment="1">
      <alignment horizontal="center" wrapText="1"/>
    </xf>
    <xf numFmtId="165" fontId="31" fillId="6" borderId="0" xfId="0" applyNumberFormat="1" applyFont="1" applyFill="1" applyAlignment="1">
      <alignment horizontal="left" wrapText="1"/>
    </xf>
    <xf numFmtId="165" fontId="31" fillId="6" borderId="0" xfId="0" applyNumberFormat="1" applyFont="1" applyFill="1" applyAlignment="1">
      <alignment horizontal="left" wrapText="1"/>
    </xf>
    <xf numFmtId="165" fontId="31" fillId="4" borderId="0" xfId="0" applyNumberFormat="1" applyFont="1" applyFill="1" applyAlignment="1">
      <alignment horizontal="left" wrapText="1"/>
    </xf>
    <xf numFmtId="166" fontId="7" fillId="2" borderId="0" xfId="0" applyNumberFormat="1" applyFont="1" applyFill="1" applyAlignment="1">
      <alignment horizontal="center" wrapText="1"/>
    </xf>
    <xf numFmtId="0" fontId="8" fillId="4" borderId="0" xfId="0" applyNumberFormat="1" applyFont="1" applyFill="1" applyAlignment="1">
      <alignment horizontal="center" wrapText="1"/>
    </xf>
    <xf numFmtId="0" fontId="4" fillId="5" borderId="0" xfId="0" applyNumberFormat="1" applyFont="1" applyFill="1" applyAlignment="1">
      <alignment horizontal="left" wrapText="1"/>
    </xf>
    <xf numFmtId="0" fontId="20" fillId="4" borderId="0" xfId="0" applyNumberFormat="1" applyFont="1" applyFill="1" applyAlignment="1">
      <alignment horizontal="center" wrapText="1"/>
    </xf>
    <xf numFmtId="0" fontId="11" fillId="4" borderId="0" xfId="0" applyNumberFormat="1" applyFont="1" applyFill="1" applyAlignment="1">
      <alignment horizontal="center" wrapText="1"/>
    </xf>
    <xf numFmtId="0" fontId="12" fillId="4" borderId="0" xfId="0" applyNumberFormat="1" applyFont="1" applyFill="1" applyAlignment="1">
      <alignment horizontal="left" wrapText="1"/>
    </xf>
    <xf numFmtId="0" fontId="3" fillId="6" borderId="0" xfId="0" applyNumberFormat="1" applyFont="1" applyFill="1" applyAlignment="1">
      <alignment horizontal="center" wrapText="1"/>
    </xf>
    <xf numFmtId="0" fontId="4" fillId="6" borderId="0" xfId="0" applyNumberFormat="1" applyFont="1" applyFill="1" applyAlignment="1">
      <alignment horizontal="left" wrapText="1"/>
    </xf>
    <xf numFmtId="0" fontId="3" fillId="7" borderId="0" xfId="0" applyNumberFormat="1" applyFont="1" applyFill="1" applyAlignment="1">
      <alignment horizontal="left" wrapText="1"/>
    </xf>
    <xf numFmtId="0" fontId="13" fillId="5" borderId="0" xfId="0" applyNumberFormat="1" applyFont="1" applyFill="1" applyAlignment="1">
      <alignment horizontal="center" wrapText="1"/>
    </xf>
    <xf numFmtId="0" fontId="22" fillId="6" borderId="0" xfId="0" applyNumberFormat="1" applyFont="1" applyFill="1" applyAlignment="1">
      <alignment horizontal="center" wrapText="1"/>
    </xf>
    <xf numFmtId="0" fontId="14" fillId="4" borderId="0" xfId="0" applyNumberFormat="1" applyFont="1" applyFill="1" applyAlignment="1">
      <alignment horizontal="center" wrapText="1"/>
    </xf>
    <xf numFmtId="0" fontId="4" fillId="4" borderId="0" xfId="0" applyNumberFormat="1" applyFont="1" applyFill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6" borderId="0" xfId="0" applyNumberFormat="1" applyFont="1" applyFill="1" applyAlignment="1">
      <alignment horizontal="left" vertical="center"/>
    </xf>
    <xf numFmtId="165" fontId="24" fillId="4" borderId="0" xfId="17" applyNumberFormat="1" applyFill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2D050"/>
      <rgbColor rgb="000000FF"/>
      <rgbColor rgb="00CCFFCC"/>
      <rgbColor rgb="00808080"/>
      <rgbColor rgb="003366FF"/>
      <rgbColor rgb="00FFFF00"/>
      <rgbColor rgb="00FF0000"/>
      <rgbColor rgb="00000000"/>
      <rgbColor rgb="000070C0"/>
      <rgbColor rgb="000066CC"/>
      <rgbColor rgb="00DDDDDD"/>
      <rgbColor rgb="00FFFFFF"/>
      <rgbColor rgb="00FFFF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lub-asteria.com/index?refid=52958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4"/>
  <sheetViews>
    <sheetView tabSelected="1" workbookViewId="0" topLeftCell="A1">
      <pane xSplit="1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17.140625" defaultRowHeight="12.75" customHeight="1"/>
  <cols>
    <col min="1" max="1" width="23.421875" style="0" customWidth="1"/>
    <col min="2" max="2" width="5.00390625" style="0" customWidth="1"/>
    <col min="3" max="3" width="8.7109375" style="0" customWidth="1"/>
    <col min="4" max="4" width="11.140625" style="0" customWidth="1"/>
    <col min="5" max="5" width="11.7109375" style="0" customWidth="1"/>
    <col min="6" max="6" width="10.140625" style="0" customWidth="1"/>
    <col min="7" max="7" width="1.57421875" style="0" customWidth="1"/>
    <col min="8" max="8" width="7.140625" style="0" customWidth="1"/>
    <col min="9" max="9" width="10.140625" style="0" customWidth="1"/>
    <col min="10" max="10" width="8.00390625" style="0" customWidth="1"/>
    <col min="11" max="11" width="9.7109375" style="0" customWidth="1"/>
    <col min="12" max="12" width="4.421875" style="0" customWidth="1"/>
    <col min="13" max="13" width="9.28125" style="0" customWidth="1"/>
    <col min="14" max="14" width="10.140625" style="0" customWidth="1"/>
    <col min="15" max="15" width="8.57421875" style="0" customWidth="1"/>
    <col min="16" max="16" width="10.00390625" style="0" customWidth="1"/>
    <col min="17" max="17" width="1.57421875" style="0" customWidth="1"/>
    <col min="18" max="18" width="6.7109375" style="0" customWidth="1"/>
    <col min="19" max="19" width="9.140625" style="0" customWidth="1"/>
    <col min="20" max="20" width="8.8515625" style="0" customWidth="1"/>
    <col min="21" max="21" width="8.28125" style="0" customWidth="1"/>
    <col min="22" max="22" width="9.57421875" style="0" customWidth="1"/>
  </cols>
  <sheetData>
    <row r="1" spans="1:22" ht="22.5" customHeight="1">
      <c r="A1" s="36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1"/>
    </row>
    <row r="2" ht="0.75" customHeight="1">
      <c r="A2" s="2"/>
    </row>
    <row r="3" spans="1:22" ht="55.5" customHeight="1">
      <c r="A3" s="32" t="s">
        <v>21</v>
      </c>
      <c r="B3" s="52" t="s">
        <v>40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3"/>
    </row>
    <row r="4" ht="2.25" customHeight="1" hidden="1">
      <c r="A4" s="4"/>
    </row>
    <row r="5" spans="1:22" ht="46.5" customHeight="1">
      <c r="A5" s="33" t="s">
        <v>26</v>
      </c>
      <c r="B5" s="5"/>
      <c r="C5" s="53"/>
      <c r="D5" s="53"/>
      <c r="E5" s="54" t="s">
        <v>20</v>
      </c>
      <c r="F5" s="55"/>
      <c r="G5" s="55"/>
      <c r="H5" s="55"/>
      <c r="I5" s="55"/>
      <c r="J5" s="55"/>
      <c r="K5" s="55"/>
      <c r="L5" s="55"/>
      <c r="M5" s="55"/>
      <c r="N5" s="55"/>
      <c r="O5" s="56"/>
      <c r="P5" s="56"/>
      <c r="Q5" s="56"/>
      <c r="R5" s="56"/>
      <c r="S5" s="53"/>
      <c r="T5" s="53"/>
      <c r="U5" s="53"/>
      <c r="V5" s="6"/>
    </row>
    <row r="6" spans="1:22" ht="7.5" customHeight="1">
      <c r="A6" s="7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8"/>
    </row>
    <row r="7" ht="3.75" customHeight="1">
      <c r="A7" s="7" t="s">
        <v>13</v>
      </c>
    </row>
    <row r="8" spans="1:22" ht="17.25" customHeight="1">
      <c r="A8" s="49" t="s">
        <v>27</v>
      </c>
      <c r="B8" s="60" t="s">
        <v>22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"/>
    </row>
    <row r="9" spans="1:22" ht="17.25" customHeight="1">
      <c r="A9" s="49"/>
      <c r="B9" s="47"/>
      <c r="C9" s="47"/>
      <c r="D9" s="47"/>
      <c r="E9" s="60" t="s">
        <v>41</v>
      </c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47"/>
      <c r="T9" s="47"/>
      <c r="U9" s="47"/>
      <c r="V9" s="6"/>
    </row>
    <row r="10" spans="1:22" ht="42" customHeight="1">
      <c r="A10" s="49" t="s">
        <v>28</v>
      </c>
      <c r="B10" s="61" t="s">
        <v>23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9"/>
    </row>
    <row r="11" spans="1:22" ht="9" customHeight="1">
      <c r="A11" s="7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18.75" customHeight="1">
      <c r="A12" s="48" t="s">
        <v>39</v>
      </c>
      <c r="B12" s="62">
        <v>1</v>
      </c>
      <c r="C12" s="62"/>
      <c r="D12" s="62"/>
      <c r="E12" s="62"/>
      <c r="F12" s="63"/>
      <c r="G12" s="3"/>
      <c r="H12" s="62">
        <v>2</v>
      </c>
      <c r="I12" s="62"/>
      <c r="J12" s="62"/>
      <c r="K12" s="63"/>
      <c r="L12" s="3"/>
      <c r="M12" s="62">
        <v>3</v>
      </c>
      <c r="N12" s="62"/>
      <c r="O12" s="62"/>
      <c r="P12" s="63"/>
      <c r="Q12" s="3"/>
      <c r="R12" s="62">
        <v>4</v>
      </c>
      <c r="S12" s="62"/>
      <c r="T12" s="62"/>
      <c r="U12" s="62"/>
      <c r="V12" s="62"/>
    </row>
    <row r="13" spans="1:22" ht="26.25" customHeight="1">
      <c r="A13" s="49" t="s">
        <v>29</v>
      </c>
      <c r="B13" s="57" t="s">
        <v>38</v>
      </c>
      <c r="C13" s="57"/>
      <c r="D13" s="57"/>
      <c r="E13" s="57"/>
      <c r="F13" s="68"/>
      <c r="G13" s="9"/>
      <c r="H13" s="57" t="s">
        <v>25</v>
      </c>
      <c r="I13" s="57"/>
      <c r="J13" s="57"/>
      <c r="K13" s="68"/>
      <c r="L13" s="9"/>
      <c r="M13" s="57" t="s">
        <v>37</v>
      </c>
      <c r="N13" s="57"/>
      <c r="O13" s="57"/>
      <c r="P13" s="68"/>
      <c r="Q13" s="9"/>
      <c r="R13" s="57" t="s">
        <v>24</v>
      </c>
      <c r="S13" s="57"/>
      <c r="T13" s="57"/>
      <c r="U13" s="57"/>
      <c r="V13" s="58"/>
    </row>
    <row r="14" spans="1:22" ht="12.75" customHeight="1">
      <c r="A14" s="7"/>
      <c r="B14" s="10" t="s">
        <v>35</v>
      </c>
      <c r="C14" s="11" t="s">
        <v>17</v>
      </c>
      <c r="D14" s="10" t="s">
        <v>4</v>
      </c>
      <c r="E14" s="10" t="s">
        <v>16</v>
      </c>
      <c r="F14" s="11" t="s">
        <v>36</v>
      </c>
      <c r="G14" s="3"/>
      <c r="H14" s="11" t="s">
        <v>17</v>
      </c>
      <c r="I14" s="10" t="s">
        <v>4</v>
      </c>
      <c r="J14" s="10" t="s">
        <v>15</v>
      </c>
      <c r="K14" s="11" t="s">
        <v>36</v>
      </c>
      <c r="L14" s="3"/>
      <c r="M14" s="11" t="s">
        <v>17</v>
      </c>
      <c r="N14" s="10" t="s">
        <v>4</v>
      </c>
      <c r="O14" s="10" t="s">
        <v>15</v>
      </c>
      <c r="P14" s="11" t="s">
        <v>36</v>
      </c>
      <c r="Q14" s="3"/>
      <c r="R14" s="11" t="s">
        <v>8</v>
      </c>
      <c r="S14" s="10" t="s">
        <v>17</v>
      </c>
      <c r="T14" s="10" t="s">
        <v>4</v>
      </c>
      <c r="U14" s="10" t="s">
        <v>15</v>
      </c>
      <c r="V14" s="11" t="s">
        <v>36</v>
      </c>
    </row>
    <row r="15" spans="1:22" ht="12.75" customHeight="1">
      <c r="A15" s="12"/>
      <c r="B15" s="13">
        <v>1</v>
      </c>
      <c r="C15" s="13">
        <v>20</v>
      </c>
      <c r="D15" s="13">
        <v>21.6</v>
      </c>
      <c r="E15" s="14">
        <v>0.4</v>
      </c>
      <c r="F15" s="15"/>
      <c r="H15" s="13">
        <v>70</v>
      </c>
      <c r="I15" s="13">
        <v>75.6</v>
      </c>
      <c r="J15" s="14">
        <v>1.4</v>
      </c>
      <c r="K15" s="15"/>
      <c r="L15" s="16">
        <v>1</v>
      </c>
      <c r="M15" s="13">
        <v>2020</v>
      </c>
      <c r="N15" s="13">
        <v>2181.6</v>
      </c>
      <c r="O15" s="14">
        <v>40.4</v>
      </c>
      <c r="P15" s="15"/>
      <c r="R15" s="13">
        <v>1</v>
      </c>
      <c r="S15" s="13">
        <v>520</v>
      </c>
      <c r="T15" s="13">
        <v>561.6</v>
      </c>
      <c r="U15" s="14">
        <v>10.4</v>
      </c>
      <c r="V15" s="15"/>
    </row>
    <row r="16" spans="1:22" ht="12.75" customHeight="1">
      <c r="A16" s="17"/>
      <c r="B16" s="13">
        <v>2</v>
      </c>
      <c r="C16" s="13">
        <v>21.6</v>
      </c>
      <c r="D16" s="13">
        <v>23.33</v>
      </c>
      <c r="E16" s="14">
        <v>0.43</v>
      </c>
      <c r="F16" s="15"/>
      <c r="H16" s="13">
        <v>75.6</v>
      </c>
      <c r="I16" s="13">
        <v>81.65</v>
      </c>
      <c r="J16" s="14">
        <v>1.51</v>
      </c>
      <c r="K16" s="15"/>
      <c r="L16" s="16">
        <v>2</v>
      </c>
      <c r="M16" s="13">
        <v>2181.6</v>
      </c>
      <c r="N16" s="13">
        <v>2356.13</v>
      </c>
      <c r="O16" s="14">
        <v>43.63</v>
      </c>
      <c r="P16" s="15"/>
      <c r="R16" s="13">
        <v>2</v>
      </c>
      <c r="S16" s="13">
        <v>561.6</v>
      </c>
      <c r="T16" s="13">
        <v>606.53</v>
      </c>
      <c r="U16" s="14">
        <v>11.23</v>
      </c>
      <c r="V16" s="15"/>
    </row>
    <row r="17" spans="1:22" ht="12.75" customHeight="1">
      <c r="A17" s="50" t="s">
        <v>30</v>
      </c>
      <c r="B17" s="13">
        <v>3</v>
      </c>
      <c r="C17" s="13">
        <v>23.33</v>
      </c>
      <c r="D17" s="13">
        <v>25.19</v>
      </c>
      <c r="E17" s="14">
        <v>0.47</v>
      </c>
      <c r="F17" s="15"/>
      <c r="H17" s="13">
        <v>81.65</v>
      </c>
      <c r="I17" s="13">
        <v>88.18</v>
      </c>
      <c r="J17" s="14">
        <v>1.63</v>
      </c>
      <c r="K17" s="15"/>
      <c r="L17" s="16">
        <v>3</v>
      </c>
      <c r="M17" s="13">
        <v>2356.13</v>
      </c>
      <c r="N17" s="13">
        <v>2544.62</v>
      </c>
      <c r="O17" s="14">
        <v>47.12</v>
      </c>
      <c r="P17" s="15"/>
      <c r="R17" s="13">
        <v>3</v>
      </c>
      <c r="S17" s="13">
        <v>606.53</v>
      </c>
      <c r="T17" s="13">
        <v>655.05</v>
      </c>
      <c r="U17" s="14">
        <v>12.13</v>
      </c>
      <c r="V17" s="15"/>
    </row>
    <row r="18" spans="1:22" ht="12.75" customHeight="1">
      <c r="A18" s="50" t="s">
        <v>31</v>
      </c>
      <c r="B18" s="13">
        <v>4</v>
      </c>
      <c r="C18" s="13">
        <v>25.19</v>
      </c>
      <c r="D18" s="13">
        <v>27.21</v>
      </c>
      <c r="E18" s="14">
        <v>0.5</v>
      </c>
      <c r="F18" s="14">
        <f>SUM(E15:E18)</f>
        <v>1.8</v>
      </c>
      <c r="H18" s="13">
        <v>88.18</v>
      </c>
      <c r="I18" s="13">
        <v>95.23</v>
      </c>
      <c r="J18" s="14">
        <v>1.76</v>
      </c>
      <c r="K18" s="14">
        <f>SUM(J15:J18)</f>
        <v>6.3</v>
      </c>
      <c r="L18" s="16">
        <v>4</v>
      </c>
      <c r="M18" s="13">
        <v>2544.62</v>
      </c>
      <c r="N18" s="13">
        <v>2748.19</v>
      </c>
      <c r="O18" s="14">
        <v>50.89</v>
      </c>
      <c r="P18" s="14">
        <v>182.05</v>
      </c>
      <c r="R18" s="13">
        <v>4</v>
      </c>
      <c r="S18" s="13">
        <v>655.05</v>
      </c>
      <c r="T18" s="13">
        <v>707.45</v>
      </c>
      <c r="U18" s="14">
        <v>13.1</v>
      </c>
      <c r="V18" s="14">
        <f>SUM(U15:U18)</f>
        <v>46.86000000000001</v>
      </c>
    </row>
    <row r="19" spans="1:22" ht="12.75" customHeight="1">
      <c r="A19" s="50" t="s">
        <v>32</v>
      </c>
      <c r="B19" s="18">
        <v>5</v>
      </c>
      <c r="C19" s="18">
        <v>47.21</v>
      </c>
      <c r="D19" s="18">
        <v>50.99</v>
      </c>
      <c r="E19" s="19">
        <v>0.94</v>
      </c>
      <c r="F19" s="20"/>
      <c r="H19" s="18">
        <v>165.23</v>
      </c>
      <c r="I19" s="18">
        <v>178.45</v>
      </c>
      <c r="J19" s="19">
        <v>3.3</v>
      </c>
      <c r="K19" s="20"/>
      <c r="L19" s="16">
        <v>5</v>
      </c>
      <c r="M19" s="18">
        <v>2768.19</v>
      </c>
      <c r="N19" s="18">
        <v>2989.64</v>
      </c>
      <c r="O19" s="19">
        <v>55.36</v>
      </c>
      <c r="P19" s="20"/>
      <c r="R19" s="18">
        <v>5</v>
      </c>
      <c r="S19" s="18">
        <v>727.45</v>
      </c>
      <c r="T19" s="18">
        <v>764.05</v>
      </c>
      <c r="U19" s="19">
        <v>14.15</v>
      </c>
      <c r="V19" s="20"/>
    </row>
    <row r="20" spans="1:22" ht="13.5" customHeight="1">
      <c r="A20" s="12"/>
      <c r="B20" s="18">
        <v>6</v>
      </c>
      <c r="C20" s="18">
        <v>50.99</v>
      </c>
      <c r="D20" s="18">
        <v>55.07</v>
      </c>
      <c r="E20" s="19">
        <v>1.02</v>
      </c>
      <c r="F20" s="20"/>
      <c r="H20" s="18">
        <v>178.45</v>
      </c>
      <c r="I20" s="18">
        <v>192.73</v>
      </c>
      <c r="J20" s="19">
        <v>3.57</v>
      </c>
      <c r="K20" s="20"/>
      <c r="L20" s="16">
        <v>6</v>
      </c>
      <c r="M20" s="18">
        <v>2989.64</v>
      </c>
      <c r="N20" s="18">
        <v>3228.81</v>
      </c>
      <c r="O20" s="19">
        <v>59.79</v>
      </c>
      <c r="P20" s="20"/>
      <c r="R20" s="18">
        <v>6</v>
      </c>
      <c r="S20" s="18">
        <v>764.05</v>
      </c>
      <c r="T20" s="18">
        <v>825.17</v>
      </c>
      <c r="U20" s="19">
        <v>15.28</v>
      </c>
      <c r="V20" s="20"/>
    </row>
    <row r="21" spans="1:22" ht="12.75" customHeight="1">
      <c r="A21" s="34"/>
      <c r="B21" s="18">
        <v>7</v>
      </c>
      <c r="C21" s="18">
        <v>55.07</v>
      </c>
      <c r="D21" s="18">
        <v>59.47</v>
      </c>
      <c r="E21" s="19">
        <v>1.1</v>
      </c>
      <c r="F21" s="20"/>
      <c r="H21" s="18">
        <v>192.73</v>
      </c>
      <c r="I21" s="18">
        <v>208.15</v>
      </c>
      <c r="J21" s="19">
        <v>3.85</v>
      </c>
      <c r="K21" s="20"/>
      <c r="L21" s="16">
        <v>7</v>
      </c>
      <c r="M21" s="18">
        <v>3228.81</v>
      </c>
      <c r="N21" s="18">
        <v>3487.12</v>
      </c>
      <c r="O21" s="19">
        <v>64.58</v>
      </c>
      <c r="P21" s="20"/>
      <c r="R21" s="18">
        <v>7</v>
      </c>
      <c r="S21" s="18">
        <v>825.17</v>
      </c>
      <c r="T21" s="18">
        <v>891.19</v>
      </c>
      <c r="U21" s="19">
        <v>16.5</v>
      </c>
      <c r="V21" s="20"/>
    </row>
    <row r="22" spans="1:22" ht="12.75" customHeight="1">
      <c r="A22" s="34"/>
      <c r="B22" s="18">
        <v>8</v>
      </c>
      <c r="C22" s="18">
        <v>59.47</v>
      </c>
      <c r="D22" s="18">
        <v>64.23</v>
      </c>
      <c r="E22" s="19">
        <v>1.19</v>
      </c>
      <c r="F22" s="19">
        <f>SUM(E19:E22)</f>
        <v>4.25</v>
      </c>
      <c r="H22" s="18">
        <v>208.15</v>
      </c>
      <c r="I22" s="18">
        <v>224.8</v>
      </c>
      <c r="J22" s="19">
        <v>4.16</v>
      </c>
      <c r="K22" s="19">
        <f>SUM(J19:J22)</f>
        <v>14.879999999999999</v>
      </c>
      <c r="L22" s="16">
        <v>8</v>
      </c>
      <c r="M22" s="18">
        <v>3487.12</v>
      </c>
      <c r="N22" s="18">
        <v>3766.09</v>
      </c>
      <c r="O22" s="19">
        <v>69.74</v>
      </c>
      <c r="P22" s="19">
        <v>249.48</v>
      </c>
      <c r="R22" s="18">
        <v>8</v>
      </c>
      <c r="S22" s="18">
        <v>891.19</v>
      </c>
      <c r="T22" s="18">
        <v>962.48</v>
      </c>
      <c r="U22" s="19">
        <v>17.82</v>
      </c>
      <c r="V22" s="19">
        <f>SUM(U19:U22)</f>
        <v>63.75</v>
      </c>
    </row>
    <row r="23" spans="1:22" ht="12.75" customHeight="1">
      <c r="A23" s="17"/>
      <c r="B23" s="13">
        <v>9</v>
      </c>
      <c r="C23" s="13">
        <v>84.23</v>
      </c>
      <c r="D23" s="13">
        <v>90.97</v>
      </c>
      <c r="E23" s="14">
        <v>1.68</v>
      </c>
      <c r="F23" s="15"/>
      <c r="H23" s="13">
        <v>294.8</v>
      </c>
      <c r="I23" s="13">
        <v>318.38</v>
      </c>
      <c r="J23" s="14">
        <v>5.9</v>
      </c>
      <c r="K23" s="15"/>
      <c r="L23" s="16">
        <v>9</v>
      </c>
      <c r="M23" s="13">
        <v>3786.09</v>
      </c>
      <c r="N23" s="13">
        <v>4088.98</v>
      </c>
      <c r="O23" s="14">
        <v>75.72</v>
      </c>
      <c r="P23" s="15"/>
      <c r="R23" s="13">
        <v>9</v>
      </c>
      <c r="S23" s="13">
        <v>982.48</v>
      </c>
      <c r="T23" s="13">
        <v>1039.48</v>
      </c>
      <c r="U23" s="14">
        <v>19.25</v>
      </c>
      <c r="V23" s="15"/>
    </row>
    <row r="24" spans="1:22" ht="12.75" customHeight="1">
      <c r="A24" s="22"/>
      <c r="B24" s="13">
        <v>10</v>
      </c>
      <c r="C24" s="13">
        <v>90.97</v>
      </c>
      <c r="D24" s="13">
        <v>98.24</v>
      </c>
      <c r="E24" s="14">
        <v>1.82</v>
      </c>
      <c r="F24" s="15"/>
      <c r="H24" s="13">
        <v>318.38</v>
      </c>
      <c r="I24" s="13">
        <v>343.85</v>
      </c>
      <c r="J24" s="14">
        <v>6.37</v>
      </c>
      <c r="K24" s="15"/>
      <c r="L24" s="16">
        <v>10</v>
      </c>
      <c r="M24" s="13">
        <v>4088.98</v>
      </c>
      <c r="N24" s="13">
        <v>4416.09</v>
      </c>
      <c r="O24" s="14">
        <v>81.78</v>
      </c>
      <c r="P24" s="15"/>
      <c r="R24" s="13">
        <v>10</v>
      </c>
      <c r="S24" s="13">
        <v>1039.48</v>
      </c>
      <c r="T24" s="13">
        <v>1122.64</v>
      </c>
      <c r="U24" s="14">
        <v>20.79</v>
      </c>
      <c r="V24" s="15"/>
    </row>
    <row r="25" spans="1:22" ht="12.75" customHeight="1">
      <c r="A25" s="22"/>
      <c r="B25" s="13">
        <v>11</v>
      </c>
      <c r="C25" s="13">
        <v>98.24</v>
      </c>
      <c r="D25" s="13">
        <v>106.1</v>
      </c>
      <c r="E25" s="14">
        <v>1.96</v>
      </c>
      <c r="F25" s="15"/>
      <c r="H25" s="13">
        <v>343.85</v>
      </c>
      <c r="I25" s="13">
        <v>371.36</v>
      </c>
      <c r="J25" s="14">
        <v>6.88</v>
      </c>
      <c r="K25" s="15"/>
      <c r="L25" s="16">
        <v>11</v>
      </c>
      <c r="M25" s="13">
        <v>4416.09</v>
      </c>
      <c r="N25" s="13">
        <v>4769.38</v>
      </c>
      <c r="O25" s="14">
        <v>88.32</v>
      </c>
      <c r="P25" s="15"/>
      <c r="R25" s="13">
        <v>11</v>
      </c>
      <c r="S25" s="13">
        <v>1122.64</v>
      </c>
      <c r="T25" s="13">
        <v>1212.45</v>
      </c>
      <c r="U25" s="14">
        <v>22.45</v>
      </c>
      <c r="V25" s="15"/>
    </row>
    <row r="26" spans="1:22" ht="12.75" customHeight="1">
      <c r="A26" s="17"/>
      <c r="B26" s="13">
        <v>12</v>
      </c>
      <c r="C26" s="13">
        <v>106.1</v>
      </c>
      <c r="D26" s="13">
        <v>114.59</v>
      </c>
      <c r="E26" s="14">
        <v>2.12</v>
      </c>
      <c r="F26" s="14">
        <f>SUM(E23:E26)</f>
        <v>7.58</v>
      </c>
      <c r="H26" s="13">
        <v>371.36</v>
      </c>
      <c r="I26" s="13">
        <v>401.07</v>
      </c>
      <c r="J26" s="14">
        <v>7.43</v>
      </c>
      <c r="K26" s="14">
        <f>SUM(J23:J26)</f>
        <v>26.58</v>
      </c>
      <c r="L26" s="16">
        <v>12</v>
      </c>
      <c r="M26" s="13">
        <v>4769.38</v>
      </c>
      <c r="N26" s="13">
        <v>5150.93</v>
      </c>
      <c r="O26" s="14">
        <v>95.39</v>
      </c>
      <c r="P26" s="14">
        <v>341.21</v>
      </c>
      <c r="R26" s="13">
        <v>12</v>
      </c>
      <c r="S26" s="13">
        <v>1212.45</v>
      </c>
      <c r="T26" s="13">
        <v>1309.45</v>
      </c>
      <c r="U26" s="14">
        <v>24.25</v>
      </c>
      <c r="V26" s="14">
        <f>SUM(U23:U26)</f>
        <v>86.74</v>
      </c>
    </row>
    <row r="27" spans="1:22" ht="12.75" customHeight="1">
      <c r="A27" s="12"/>
      <c r="B27" s="18">
        <v>13</v>
      </c>
      <c r="C27" s="18">
        <v>134.59</v>
      </c>
      <c r="D27" s="18">
        <v>145.36</v>
      </c>
      <c r="E27" s="19">
        <v>2.69</v>
      </c>
      <c r="F27" s="20"/>
      <c r="H27" s="18">
        <v>471.07</v>
      </c>
      <c r="I27" s="18">
        <v>508.76</v>
      </c>
      <c r="J27" s="19">
        <v>9.42</v>
      </c>
      <c r="K27" s="20"/>
      <c r="L27" s="16">
        <v>13</v>
      </c>
      <c r="M27" s="18">
        <v>5170.93</v>
      </c>
      <c r="N27" s="18">
        <v>5584.61</v>
      </c>
      <c r="O27" s="19">
        <v>103.42</v>
      </c>
      <c r="P27" s="20"/>
      <c r="R27" s="18">
        <v>13</v>
      </c>
      <c r="S27" s="18">
        <v>1329.45</v>
      </c>
      <c r="T27" s="18">
        <v>1414.2</v>
      </c>
      <c r="U27" s="19">
        <v>26.19</v>
      </c>
      <c r="V27" s="20"/>
    </row>
    <row r="28" spans="1:22" ht="12.75" customHeight="1">
      <c r="A28" s="23" t="s">
        <v>33</v>
      </c>
      <c r="B28" s="18">
        <v>14</v>
      </c>
      <c r="C28" s="18">
        <v>145.36</v>
      </c>
      <c r="D28" s="18">
        <v>156.99</v>
      </c>
      <c r="E28" s="19">
        <v>2.91</v>
      </c>
      <c r="F28" s="20"/>
      <c r="H28" s="18">
        <v>508.76</v>
      </c>
      <c r="I28" s="18">
        <v>549.46</v>
      </c>
      <c r="J28" s="19">
        <v>10.18</v>
      </c>
      <c r="K28" s="20"/>
      <c r="L28" s="16">
        <v>14</v>
      </c>
      <c r="M28" s="18">
        <v>5584.61</v>
      </c>
      <c r="N28" s="18">
        <v>6031.38</v>
      </c>
      <c r="O28" s="19">
        <v>111.69</v>
      </c>
      <c r="P28" s="20"/>
      <c r="R28" s="18">
        <v>14</v>
      </c>
      <c r="S28" s="18">
        <v>1414.2</v>
      </c>
      <c r="T28" s="18">
        <v>1527.34</v>
      </c>
      <c r="U28" s="19">
        <v>28.28</v>
      </c>
      <c r="V28" s="20"/>
    </row>
    <row r="29" spans="1:22" ht="12.75" customHeight="1">
      <c r="A29" s="69" t="s">
        <v>42</v>
      </c>
      <c r="B29" s="18">
        <v>15</v>
      </c>
      <c r="C29" s="18">
        <v>156.99</v>
      </c>
      <c r="D29" s="18">
        <v>169.55</v>
      </c>
      <c r="E29" s="19">
        <v>3.14</v>
      </c>
      <c r="F29" s="20"/>
      <c r="H29" s="18">
        <v>549.46</v>
      </c>
      <c r="I29" s="18">
        <v>593.41</v>
      </c>
      <c r="J29" s="19">
        <v>10.99</v>
      </c>
      <c r="K29" s="20"/>
      <c r="L29" s="16">
        <v>15</v>
      </c>
      <c r="M29" s="18">
        <v>6031.38</v>
      </c>
      <c r="N29" s="18">
        <v>6513.89</v>
      </c>
      <c r="O29" s="19">
        <v>120.63</v>
      </c>
      <c r="P29" s="20"/>
      <c r="R29" s="18">
        <v>15</v>
      </c>
      <c r="S29" s="18">
        <v>1527.34</v>
      </c>
      <c r="T29" s="18">
        <v>1649.53</v>
      </c>
      <c r="U29" s="19">
        <v>30.55</v>
      </c>
      <c r="V29" s="20"/>
    </row>
    <row r="30" spans="1:22" ht="12.75" customHeight="1">
      <c r="A30" s="35"/>
      <c r="B30" s="18">
        <v>16</v>
      </c>
      <c r="C30" s="18">
        <v>169.55</v>
      </c>
      <c r="D30" s="18">
        <v>183.11</v>
      </c>
      <c r="E30" s="19">
        <v>3.39</v>
      </c>
      <c r="F30" s="19">
        <f>SUM(E27:E30)</f>
        <v>12.13</v>
      </c>
      <c r="H30" s="18">
        <v>593.41</v>
      </c>
      <c r="I30" s="18">
        <v>640.89</v>
      </c>
      <c r="J30" s="19">
        <v>11.87</v>
      </c>
      <c r="K30" s="19">
        <f>SUM(J27:J30)</f>
        <v>42.46</v>
      </c>
      <c r="L30" s="16">
        <v>16</v>
      </c>
      <c r="M30" s="18">
        <v>6513.89</v>
      </c>
      <c r="N30" s="18">
        <v>7035</v>
      </c>
      <c r="O30" s="19">
        <v>130.28</v>
      </c>
      <c r="P30" s="19">
        <v>466.02</v>
      </c>
      <c r="R30" s="18">
        <v>16</v>
      </c>
      <c r="S30" s="18">
        <v>1649.53</v>
      </c>
      <c r="T30" s="18">
        <v>1781.49</v>
      </c>
      <c r="U30" s="19">
        <v>32.99</v>
      </c>
      <c r="V30" s="19">
        <f>SUM(U27:U30)</f>
        <v>118.00999999999999</v>
      </c>
    </row>
    <row r="31" spans="1:22" ht="12.75" customHeight="1">
      <c r="A31" s="12"/>
      <c r="B31" s="13">
        <v>17</v>
      </c>
      <c r="C31" s="13">
        <v>203.11</v>
      </c>
      <c r="D31" s="13">
        <v>219.36</v>
      </c>
      <c r="E31" s="14">
        <v>4.06</v>
      </c>
      <c r="F31" s="15"/>
      <c r="H31" s="13">
        <v>710.89</v>
      </c>
      <c r="I31" s="13">
        <v>767.76</v>
      </c>
      <c r="J31" s="14">
        <v>14.22</v>
      </c>
      <c r="K31" s="15"/>
      <c r="L31" s="16">
        <v>17</v>
      </c>
      <c r="M31" s="13">
        <v>7055</v>
      </c>
      <c r="N31" s="13">
        <v>7619.4</v>
      </c>
      <c r="O31" s="14">
        <v>141.1</v>
      </c>
      <c r="P31" s="15"/>
      <c r="R31" s="13">
        <v>17</v>
      </c>
      <c r="S31" s="13">
        <v>1801.49</v>
      </c>
      <c r="T31" s="13">
        <v>1924.01</v>
      </c>
      <c r="U31" s="14">
        <v>35.63</v>
      </c>
      <c r="V31" s="15"/>
    </row>
    <row r="32" spans="1:22" ht="12.75" customHeight="1">
      <c r="A32" s="12"/>
      <c r="B32" s="13">
        <v>18</v>
      </c>
      <c r="C32" s="13">
        <v>219.36</v>
      </c>
      <c r="D32" s="13">
        <v>236.91</v>
      </c>
      <c r="E32" s="14">
        <v>4.39</v>
      </c>
      <c r="F32" s="15"/>
      <c r="H32" s="13">
        <v>767.76</v>
      </c>
      <c r="I32" s="13">
        <v>829.18</v>
      </c>
      <c r="J32" s="14">
        <v>15.36</v>
      </c>
      <c r="K32" s="15"/>
      <c r="L32" s="16">
        <v>18</v>
      </c>
      <c r="M32" s="13">
        <v>7619.4</v>
      </c>
      <c r="N32" s="13">
        <v>8228.95</v>
      </c>
      <c r="O32" s="14">
        <v>152.39</v>
      </c>
      <c r="P32" s="15"/>
      <c r="R32" s="13">
        <v>18</v>
      </c>
      <c r="S32" s="13">
        <v>1924.01</v>
      </c>
      <c r="T32" s="13">
        <v>2077.93</v>
      </c>
      <c r="U32" s="14">
        <v>38.48</v>
      </c>
      <c r="V32" s="15"/>
    </row>
    <row r="33" spans="1:22" ht="12.75" customHeight="1">
      <c r="A33" s="12"/>
      <c r="B33" s="13">
        <v>19</v>
      </c>
      <c r="C33" s="13">
        <v>236.91</v>
      </c>
      <c r="D33" s="13">
        <v>255.86</v>
      </c>
      <c r="E33" s="14">
        <v>4.74</v>
      </c>
      <c r="F33" s="15"/>
      <c r="H33" s="13">
        <v>829.18</v>
      </c>
      <c r="I33" s="13">
        <v>895.51</v>
      </c>
      <c r="J33" s="14">
        <v>16.58</v>
      </c>
      <c r="K33" s="15"/>
      <c r="L33" s="16">
        <v>19</v>
      </c>
      <c r="M33" s="13">
        <v>8228.95</v>
      </c>
      <c r="N33" s="13">
        <v>8887.26</v>
      </c>
      <c r="O33" s="14">
        <v>164.58</v>
      </c>
      <c r="P33" s="15"/>
      <c r="R33" s="13">
        <v>19</v>
      </c>
      <c r="S33" s="13">
        <v>2077.93</v>
      </c>
      <c r="T33" s="13">
        <v>2244.16</v>
      </c>
      <c r="U33" s="14">
        <v>41.56</v>
      </c>
      <c r="V33" s="15"/>
    </row>
    <row r="34" spans="1:22" ht="12.75" customHeight="1">
      <c r="A34" s="12"/>
      <c r="B34" s="13">
        <v>20</v>
      </c>
      <c r="C34" s="13">
        <v>255.86</v>
      </c>
      <c r="D34" s="13">
        <v>276.33</v>
      </c>
      <c r="E34" s="14">
        <v>5.12</v>
      </c>
      <c r="F34" s="14">
        <f>SUM(E31:E34)</f>
        <v>18.31</v>
      </c>
      <c r="H34" s="13">
        <v>895.51</v>
      </c>
      <c r="I34" s="13">
        <v>967.15</v>
      </c>
      <c r="J34" s="14">
        <v>17.91</v>
      </c>
      <c r="K34" s="14">
        <f>SUM(J31:J34)</f>
        <v>64.07</v>
      </c>
      <c r="L34" s="16">
        <v>20</v>
      </c>
      <c r="M34" s="13">
        <v>8887.26</v>
      </c>
      <c r="N34" s="13">
        <v>9598.24</v>
      </c>
      <c r="O34" s="14">
        <v>177.75</v>
      </c>
      <c r="P34" s="14">
        <v>635.81</v>
      </c>
      <c r="R34" s="13">
        <v>20</v>
      </c>
      <c r="S34" s="13">
        <v>2244.16</v>
      </c>
      <c r="T34" s="13">
        <v>2423.7</v>
      </c>
      <c r="U34" s="14">
        <v>44.88</v>
      </c>
      <c r="V34" s="14">
        <f>SUM(U31:U34)</f>
        <v>160.55</v>
      </c>
    </row>
    <row r="35" spans="1:22" ht="12.75" customHeight="1">
      <c r="A35" s="12"/>
      <c r="B35" s="18">
        <v>21</v>
      </c>
      <c r="C35" s="18">
        <v>296.33</v>
      </c>
      <c r="D35" s="18">
        <v>320.04</v>
      </c>
      <c r="E35" s="19">
        <v>5.93</v>
      </c>
      <c r="F35" s="20"/>
      <c r="H35" s="18">
        <v>1037.15</v>
      </c>
      <c r="I35" s="18">
        <v>1120.13</v>
      </c>
      <c r="J35" s="19">
        <v>20.74</v>
      </c>
      <c r="K35" s="20"/>
      <c r="L35" s="16">
        <v>21</v>
      </c>
      <c r="M35" s="18">
        <v>9618.24</v>
      </c>
      <c r="N35" s="18">
        <v>10387.7</v>
      </c>
      <c r="O35" s="19">
        <v>192.36</v>
      </c>
      <c r="P35" s="20"/>
      <c r="R35" s="18">
        <v>21</v>
      </c>
      <c r="S35" s="18">
        <v>2443.7</v>
      </c>
      <c r="T35" s="18">
        <v>2617.59</v>
      </c>
      <c r="U35" s="19">
        <v>48.47</v>
      </c>
      <c r="V35" s="20"/>
    </row>
    <row r="36" spans="1:22" ht="12.75" customHeight="1">
      <c r="A36" s="12"/>
      <c r="B36" s="18">
        <v>22</v>
      </c>
      <c r="C36" s="18">
        <v>320.04</v>
      </c>
      <c r="D36" s="18">
        <v>345.64</v>
      </c>
      <c r="E36" s="19">
        <v>6.4</v>
      </c>
      <c r="F36" s="20"/>
      <c r="H36" s="18">
        <v>1120.13</v>
      </c>
      <c r="I36" s="18">
        <v>1209.74</v>
      </c>
      <c r="J36" s="19">
        <v>22.4</v>
      </c>
      <c r="K36" s="20"/>
      <c r="L36" s="16">
        <v>22</v>
      </c>
      <c r="M36" s="18">
        <v>10387.7</v>
      </c>
      <c r="N36" s="18">
        <v>11218.72</v>
      </c>
      <c r="O36" s="19">
        <v>207.75</v>
      </c>
      <c r="P36" s="20"/>
      <c r="R36" s="18">
        <v>22</v>
      </c>
      <c r="S36" s="18">
        <v>2617.59</v>
      </c>
      <c r="T36" s="18">
        <v>2827</v>
      </c>
      <c r="U36" s="19">
        <v>52.35</v>
      </c>
      <c r="V36" s="20"/>
    </row>
    <row r="37" spans="1:22" ht="12.75" customHeight="1">
      <c r="A37" s="12"/>
      <c r="B37" s="18">
        <v>23</v>
      </c>
      <c r="C37" s="18">
        <v>345.64</v>
      </c>
      <c r="D37" s="18">
        <v>373.29</v>
      </c>
      <c r="E37" s="19">
        <v>6.91</v>
      </c>
      <c r="F37" s="20"/>
      <c r="H37" s="18">
        <v>1209.74</v>
      </c>
      <c r="I37" s="18">
        <v>1306.52</v>
      </c>
      <c r="J37" s="19">
        <v>24.19</v>
      </c>
      <c r="K37" s="20"/>
      <c r="L37" s="16">
        <v>23</v>
      </c>
      <c r="M37" s="18">
        <v>11218.72</v>
      </c>
      <c r="N37" s="18">
        <v>12116.22</v>
      </c>
      <c r="O37" s="19">
        <v>224.37</v>
      </c>
      <c r="P37" s="20"/>
      <c r="R37" s="18">
        <v>23</v>
      </c>
      <c r="S37" s="18">
        <v>2827</v>
      </c>
      <c r="T37" s="18">
        <v>3053.16</v>
      </c>
      <c r="U37" s="19">
        <v>56.54</v>
      </c>
      <c r="V37" s="20"/>
    </row>
    <row r="38" spans="1:22" ht="12.75" customHeight="1">
      <c r="A38" s="21" t="s">
        <v>34</v>
      </c>
      <c r="B38" s="18">
        <v>24</v>
      </c>
      <c r="C38" s="18">
        <v>373.29</v>
      </c>
      <c r="D38" s="18">
        <v>403.15</v>
      </c>
      <c r="E38" s="19">
        <v>7.47</v>
      </c>
      <c r="F38" s="19">
        <f>SUM(E35:E38)</f>
        <v>26.71</v>
      </c>
      <c r="H38" s="18">
        <v>1306.52</v>
      </c>
      <c r="I38" s="18">
        <v>1411.04</v>
      </c>
      <c r="J38" s="19">
        <v>26.13</v>
      </c>
      <c r="K38" s="19">
        <f>SUM(J35:J38)</f>
        <v>93.46</v>
      </c>
      <c r="L38" s="16">
        <v>24</v>
      </c>
      <c r="M38" s="18">
        <v>12116.22</v>
      </c>
      <c r="N38" s="18">
        <v>13085.51</v>
      </c>
      <c r="O38" s="19">
        <v>242.32</v>
      </c>
      <c r="P38" s="19">
        <v>866.82</v>
      </c>
      <c r="R38" s="18">
        <v>24</v>
      </c>
      <c r="S38" s="18">
        <v>3053.16</v>
      </c>
      <c r="T38" s="18">
        <v>3297.41</v>
      </c>
      <c r="U38" s="19">
        <v>61.06</v>
      </c>
      <c r="V38" s="19">
        <f>SUM(U35:U38)</f>
        <v>218.42</v>
      </c>
    </row>
    <row r="39" spans="1:22" ht="12.75" customHeight="1">
      <c r="A39" s="37" t="s">
        <v>18</v>
      </c>
      <c r="B39" s="13">
        <v>25</v>
      </c>
      <c r="C39" s="13">
        <v>423.15</v>
      </c>
      <c r="D39" s="13">
        <v>457.01</v>
      </c>
      <c r="E39" s="14">
        <v>8.46</v>
      </c>
      <c r="F39" s="15"/>
      <c r="H39" s="13">
        <v>1481.04</v>
      </c>
      <c r="I39" s="13">
        <v>1599.52</v>
      </c>
      <c r="J39" s="14">
        <v>29.62</v>
      </c>
      <c r="K39" s="15"/>
      <c r="L39" s="16">
        <v>25</v>
      </c>
      <c r="M39" s="13">
        <v>13105.51</v>
      </c>
      <c r="N39" s="13">
        <v>14153.96</v>
      </c>
      <c r="O39" s="14">
        <v>262.11</v>
      </c>
      <c r="P39" s="15"/>
      <c r="R39" s="13">
        <v>25</v>
      </c>
      <c r="S39" s="13">
        <v>3317.41</v>
      </c>
      <c r="T39" s="13">
        <v>3561.21</v>
      </c>
      <c r="U39" s="14">
        <v>65.95</v>
      </c>
      <c r="V39" s="15"/>
    </row>
    <row r="40" spans="1:22" ht="12.75" customHeight="1">
      <c r="A40" s="37" t="s">
        <v>11</v>
      </c>
      <c r="B40" s="13">
        <v>26</v>
      </c>
      <c r="C40" s="13">
        <v>457.01</v>
      </c>
      <c r="D40" s="13">
        <v>493.57</v>
      </c>
      <c r="E40" s="14">
        <v>9.14</v>
      </c>
      <c r="F40" s="15"/>
      <c r="H40" s="13">
        <v>1599.52</v>
      </c>
      <c r="I40" s="13">
        <v>1727.48</v>
      </c>
      <c r="J40" s="14">
        <v>31.99</v>
      </c>
      <c r="K40" s="15"/>
      <c r="L40" s="16">
        <v>26</v>
      </c>
      <c r="M40" s="13">
        <v>14153.96</v>
      </c>
      <c r="N40" s="13">
        <v>15286.27</v>
      </c>
      <c r="O40" s="14">
        <v>283.08</v>
      </c>
      <c r="P40" s="15"/>
      <c r="R40" s="13">
        <v>26</v>
      </c>
      <c r="S40" s="13">
        <v>3561.21</v>
      </c>
      <c r="T40" s="13">
        <v>3846.1</v>
      </c>
      <c r="U40" s="14">
        <v>71.22</v>
      </c>
      <c r="V40" s="15"/>
    </row>
    <row r="41" spans="1:22" ht="12.75" customHeight="1">
      <c r="A41" s="37" t="s">
        <v>2</v>
      </c>
      <c r="B41" s="13">
        <v>27</v>
      </c>
      <c r="C41" s="13">
        <v>493.57</v>
      </c>
      <c r="D41" s="13">
        <v>533.05</v>
      </c>
      <c r="E41" s="14">
        <v>9.87</v>
      </c>
      <c r="F41" s="15"/>
      <c r="H41" s="13">
        <v>1727.48</v>
      </c>
      <c r="I41" s="13">
        <v>1865.68</v>
      </c>
      <c r="J41" s="14">
        <v>34.55</v>
      </c>
      <c r="K41" s="15"/>
      <c r="L41" s="16">
        <v>27</v>
      </c>
      <c r="M41" s="13">
        <v>15286.27</v>
      </c>
      <c r="N41" s="13">
        <v>16509.17</v>
      </c>
      <c r="O41" s="14">
        <v>305.73</v>
      </c>
      <c r="P41" s="15"/>
      <c r="R41" s="13">
        <v>27</v>
      </c>
      <c r="S41" s="13">
        <v>3846.1</v>
      </c>
      <c r="T41" s="13">
        <v>4153.79</v>
      </c>
      <c r="U41" s="14">
        <v>76.92</v>
      </c>
      <c r="V41" s="15"/>
    </row>
    <row r="42" spans="1:22" ht="12.75" customHeight="1">
      <c r="A42" s="37" t="s">
        <v>9</v>
      </c>
      <c r="B42" s="13">
        <v>28</v>
      </c>
      <c r="C42" s="13">
        <v>533.05</v>
      </c>
      <c r="D42" s="13">
        <v>575.7</v>
      </c>
      <c r="E42" s="14">
        <v>10.66</v>
      </c>
      <c r="F42" s="14">
        <f>SUM(E39:E42)</f>
        <v>38.129999999999995</v>
      </c>
      <c r="H42" s="13">
        <v>1865.68</v>
      </c>
      <c r="I42" s="13">
        <v>2014.93</v>
      </c>
      <c r="J42" s="14">
        <v>37.31</v>
      </c>
      <c r="K42" s="14">
        <f>SUM(J39:J42)</f>
        <v>133.47</v>
      </c>
      <c r="L42" s="16">
        <v>28</v>
      </c>
      <c r="M42" s="13">
        <v>16509.17</v>
      </c>
      <c r="N42" s="13">
        <v>17829.91</v>
      </c>
      <c r="O42" s="14">
        <v>330.18</v>
      </c>
      <c r="P42" s="14">
        <v>1181.1</v>
      </c>
      <c r="R42" s="13">
        <v>28</v>
      </c>
      <c r="S42" s="13">
        <v>4153.79</v>
      </c>
      <c r="T42" s="13">
        <v>4486.1</v>
      </c>
      <c r="U42" s="14">
        <v>83.08</v>
      </c>
      <c r="V42" s="14">
        <f>SUM(U39:U42)</f>
        <v>297.17</v>
      </c>
    </row>
    <row r="43" spans="1:22" ht="12.75" customHeight="1">
      <c r="A43" s="24"/>
      <c r="B43" s="18">
        <v>29</v>
      </c>
      <c r="C43" s="18">
        <v>595.7</v>
      </c>
      <c r="D43" s="18">
        <v>643.35</v>
      </c>
      <c r="E43" s="19">
        <v>11.91</v>
      </c>
      <c r="F43" s="20"/>
      <c r="H43" s="18">
        <v>2084.93</v>
      </c>
      <c r="I43" s="18">
        <v>2251.73</v>
      </c>
      <c r="J43" s="19">
        <v>41.7</v>
      </c>
      <c r="K43" s="20"/>
      <c r="L43" s="16">
        <v>29</v>
      </c>
      <c r="M43" s="18">
        <v>17849.91</v>
      </c>
      <c r="N43" s="18">
        <v>19277.9</v>
      </c>
      <c r="O43" s="19">
        <v>357</v>
      </c>
      <c r="P43" s="20"/>
      <c r="R43" s="18">
        <v>29</v>
      </c>
      <c r="S43" s="18">
        <v>4506.1</v>
      </c>
      <c r="T43" s="18">
        <v>4844.98</v>
      </c>
      <c r="U43" s="19">
        <v>89.72</v>
      </c>
      <c r="V43" s="20"/>
    </row>
    <row r="44" spans="1:22" ht="12.75" customHeight="1">
      <c r="A44" s="37" t="s">
        <v>1</v>
      </c>
      <c r="B44" s="18">
        <v>30</v>
      </c>
      <c r="C44" s="18">
        <v>643.35</v>
      </c>
      <c r="D44" s="18">
        <v>694.82</v>
      </c>
      <c r="E44" s="19">
        <v>12.87</v>
      </c>
      <c r="F44" s="20"/>
      <c r="H44" s="18">
        <v>2251.73</v>
      </c>
      <c r="I44" s="18">
        <v>2431.87</v>
      </c>
      <c r="J44" s="19">
        <v>45.03</v>
      </c>
      <c r="K44" s="20"/>
      <c r="L44" s="16">
        <v>30</v>
      </c>
      <c r="M44" s="18">
        <v>19277.9</v>
      </c>
      <c r="N44" s="18">
        <v>20820.13</v>
      </c>
      <c r="O44" s="19">
        <v>385.56</v>
      </c>
      <c r="P44" s="20"/>
      <c r="R44" s="18">
        <v>30</v>
      </c>
      <c r="S44" s="18">
        <v>4844.98</v>
      </c>
      <c r="T44" s="18">
        <v>5232.58</v>
      </c>
      <c r="U44" s="19">
        <v>96.9</v>
      </c>
      <c r="V44" s="20"/>
    </row>
    <row r="45" spans="1:22" ht="12.75" customHeight="1">
      <c r="A45" s="37" t="s">
        <v>10</v>
      </c>
      <c r="B45" s="18">
        <v>31</v>
      </c>
      <c r="C45" s="18">
        <v>694.82</v>
      </c>
      <c r="D45" s="18">
        <v>750.4</v>
      </c>
      <c r="E45" s="19">
        <v>13.9</v>
      </c>
      <c r="F45" s="20"/>
      <c r="H45" s="18">
        <v>2431.87</v>
      </c>
      <c r="I45" s="18">
        <v>2626.42</v>
      </c>
      <c r="J45" s="19">
        <v>48.64</v>
      </c>
      <c r="K45" s="20"/>
      <c r="L45" s="16">
        <v>31</v>
      </c>
      <c r="M45" s="18">
        <v>20000</v>
      </c>
      <c r="N45" s="25"/>
      <c r="O45" s="19">
        <v>400</v>
      </c>
      <c r="P45" s="20"/>
      <c r="R45" s="18">
        <v>31</v>
      </c>
      <c r="S45" s="18">
        <v>5232.58</v>
      </c>
      <c r="T45" s="18">
        <v>5651.19</v>
      </c>
      <c r="U45" s="19">
        <v>104.65</v>
      </c>
      <c r="V45" s="20"/>
    </row>
    <row r="46" spans="1:22" ht="12.75" customHeight="1">
      <c r="A46" s="37" t="s">
        <v>5</v>
      </c>
      <c r="B46" s="18">
        <v>32</v>
      </c>
      <c r="C46" s="18">
        <v>750.4</v>
      </c>
      <c r="D46" s="18">
        <v>810.44</v>
      </c>
      <c r="E46" s="19">
        <v>15.01</v>
      </c>
      <c r="F46" s="19">
        <f>SUM(E43:E46)</f>
        <v>53.69</v>
      </c>
      <c r="H46" s="18">
        <v>2626.42</v>
      </c>
      <c r="I46" s="18">
        <v>2836.53</v>
      </c>
      <c r="J46" s="19">
        <v>52.53</v>
      </c>
      <c r="K46" s="19">
        <f>SUM(J43:J46)</f>
        <v>187.9</v>
      </c>
      <c r="L46" s="16">
        <v>32</v>
      </c>
      <c r="M46" s="18">
        <v>20000</v>
      </c>
      <c r="N46" s="25"/>
      <c r="O46" s="19">
        <v>400</v>
      </c>
      <c r="P46" s="19">
        <v>1542.56</v>
      </c>
      <c r="R46" s="18">
        <v>32</v>
      </c>
      <c r="S46" s="18">
        <v>5651.19</v>
      </c>
      <c r="T46" s="18">
        <v>6103.28</v>
      </c>
      <c r="U46" s="19">
        <v>113.02</v>
      </c>
      <c r="V46" s="19">
        <f>SUM(U43:U46)</f>
        <v>404.28999999999996</v>
      </c>
    </row>
    <row r="47" spans="1:22" ht="12.75" customHeight="1">
      <c r="A47" s="26"/>
      <c r="B47" s="13">
        <v>33</v>
      </c>
      <c r="C47" s="13">
        <v>830.44</v>
      </c>
      <c r="D47" s="13">
        <v>896.87</v>
      </c>
      <c r="E47" s="14">
        <v>16.61</v>
      </c>
      <c r="F47" s="15"/>
      <c r="H47" s="13">
        <v>2906.53</v>
      </c>
      <c r="I47" s="13">
        <v>3139.05</v>
      </c>
      <c r="J47" s="14">
        <v>58.13</v>
      </c>
      <c r="K47" s="15"/>
      <c r="L47" s="16">
        <v>33</v>
      </c>
      <c r="M47" s="13">
        <v>20000</v>
      </c>
      <c r="N47" s="27"/>
      <c r="O47" s="14">
        <v>400</v>
      </c>
      <c r="P47" s="15"/>
      <c r="R47" s="13">
        <v>33</v>
      </c>
      <c r="S47" s="13">
        <v>6123.28</v>
      </c>
      <c r="T47" s="13">
        <v>6591.55</v>
      </c>
      <c r="U47" s="14">
        <v>122.07</v>
      </c>
      <c r="V47" s="15"/>
    </row>
    <row r="48" spans="1:22" ht="12.75" customHeight="1">
      <c r="A48" s="37" t="s">
        <v>12</v>
      </c>
      <c r="B48" s="13">
        <v>34</v>
      </c>
      <c r="C48" s="13">
        <v>896.87</v>
      </c>
      <c r="D48" s="13">
        <v>968.62</v>
      </c>
      <c r="E48" s="14">
        <v>17.94</v>
      </c>
      <c r="F48" s="15"/>
      <c r="H48" s="13">
        <v>3139.05</v>
      </c>
      <c r="I48" s="13">
        <v>3390.18</v>
      </c>
      <c r="J48" s="14">
        <v>62.78</v>
      </c>
      <c r="K48" s="15"/>
      <c r="L48" s="16">
        <v>34</v>
      </c>
      <c r="M48" s="13">
        <v>20000</v>
      </c>
      <c r="N48" s="27"/>
      <c r="O48" s="14">
        <v>400</v>
      </c>
      <c r="P48" s="15"/>
      <c r="R48" s="13">
        <v>34</v>
      </c>
      <c r="S48" s="13">
        <v>6591.55</v>
      </c>
      <c r="T48" s="13">
        <v>7118.87</v>
      </c>
      <c r="U48" s="14">
        <v>131.83</v>
      </c>
      <c r="V48" s="15"/>
    </row>
    <row r="49" spans="1:22" ht="12.75" customHeight="1">
      <c r="A49" s="37" t="s">
        <v>11</v>
      </c>
      <c r="B49" s="13">
        <v>35</v>
      </c>
      <c r="C49" s="13">
        <v>968.62</v>
      </c>
      <c r="D49" s="13">
        <v>1046.11</v>
      </c>
      <c r="E49" s="14">
        <v>19.37</v>
      </c>
      <c r="F49" s="15"/>
      <c r="H49" s="13">
        <v>3390.18</v>
      </c>
      <c r="I49" s="13">
        <v>3661.39</v>
      </c>
      <c r="J49" s="14">
        <v>67.8</v>
      </c>
      <c r="K49" s="15"/>
      <c r="L49" s="16">
        <v>35</v>
      </c>
      <c r="M49" s="13">
        <v>20000</v>
      </c>
      <c r="N49" s="27"/>
      <c r="O49" s="14">
        <v>400</v>
      </c>
      <c r="P49" s="15"/>
      <c r="R49" s="13">
        <v>35</v>
      </c>
      <c r="S49" s="13">
        <v>7118.87</v>
      </c>
      <c r="T49" s="13">
        <v>7688.38</v>
      </c>
      <c r="U49" s="14">
        <v>142.38</v>
      </c>
      <c r="V49" s="15"/>
    </row>
    <row r="50" spans="1:22" ht="12.75" customHeight="1">
      <c r="A50" s="37" t="s">
        <v>6</v>
      </c>
      <c r="B50" s="13">
        <v>36</v>
      </c>
      <c r="C50" s="13">
        <v>1046.11</v>
      </c>
      <c r="D50" s="13">
        <v>1129.8</v>
      </c>
      <c r="E50" s="14">
        <v>20.92</v>
      </c>
      <c r="F50" s="14">
        <f>SUM(E47:E50)</f>
        <v>74.84</v>
      </c>
      <c r="H50" s="13">
        <v>3661.39</v>
      </c>
      <c r="I50" s="13">
        <v>3954.3</v>
      </c>
      <c r="J50" s="14">
        <v>73.23</v>
      </c>
      <c r="K50" s="14">
        <f>SUM(J47:J50)</f>
        <v>261.94</v>
      </c>
      <c r="L50" s="16">
        <v>36</v>
      </c>
      <c r="M50" s="13">
        <v>20000</v>
      </c>
      <c r="N50" s="27"/>
      <c r="O50" s="14">
        <v>400</v>
      </c>
      <c r="P50" s="14">
        <v>1600</v>
      </c>
      <c r="R50" s="13">
        <v>36</v>
      </c>
      <c r="S50" s="13">
        <v>7688.38</v>
      </c>
      <c r="T50" s="13">
        <v>8303.45</v>
      </c>
      <c r="U50" s="14">
        <v>153.77</v>
      </c>
      <c r="V50" s="14">
        <f>SUM(U47:U50)</f>
        <v>550.05</v>
      </c>
    </row>
    <row r="51" spans="1:22" ht="12.75" customHeight="1">
      <c r="A51" s="37" t="s">
        <v>7</v>
      </c>
      <c r="B51" s="18">
        <v>37</v>
      </c>
      <c r="C51" s="18">
        <v>1149.8</v>
      </c>
      <c r="D51" s="18">
        <v>1241.78</v>
      </c>
      <c r="E51" s="19">
        <v>23</v>
      </c>
      <c r="F51" s="20"/>
      <c r="H51" s="18">
        <v>4024.3</v>
      </c>
      <c r="I51" s="18">
        <v>4346.25</v>
      </c>
      <c r="J51" s="19">
        <v>80.49</v>
      </c>
      <c r="K51" s="20"/>
      <c r="L51" s="16">
        <v>37</v>
      </c>
      <c r="M51" s="18">
        <v>20000</v>
      </c>
      <c r="N51" s="25"/>
      <c r="O51" s="19">
        <v>400</v>
      </c>
      <c r="P51" s="20"/>
      <c r="R51" s="18">
        <v>37</v>
      </c>
      <c r="S51" s="18">
        <v>8323.45</v>
      </c>
      <c r="T51" s="18">
        <v>8967.73</v>
      </c>
      <c r="U51" s="19">
        <v>166.07</v>
      </c>
      <c r="V51" s="20"/>
    </row>
    <row r="52" spans="1:22" ht="12.75" customHeight="1">
      <c r="A52" s="24"/>
      <c r="B52" s="18">
        <v>38</v>
      </c>
      <c r="C52" s="18">
        <v>1241.78</v>
      </c>
      <c r="D52" s="18">
        <v>1341.13</v>
      </c>
      <c r="E52" s="19">
        <v>24.84</v>
      </c>
      <c r="F52" s="20"/>
      <c r="H52" s="18">
        <v>4346.25</v>
      </c>
      <c r="I52" s="18">
        <v>4693.95</v>
      </c>
      <c r="J52" s="19">
        <v>86.92</v>
      </c>
      <c r="K52" s="20"/>
      <c r="L52" s="16">
        <v>38</v>
      </c>
      <c r="M52" s="18">
        <v>20000</v>
      </c>
      <c r="N52" s="25"/>
      <c r="O52" s="19">
        <v>400</v>
      </c>
      <c r="P52" s="20"/>
      <c r="R52" s="18">
        <v>38</v>
      </c>
      <c r="S52" s="18">
        <v>8967.73</v>
      </c>
      <c r="T52" s="18">
        <v>9685.14</v>
      </c>
      <c r="U52" s="19">
        <v>179.35</v>
      </c>
      <c r="V52" s="20"/>
    </row>
    <row r="53" spans="1:22" ht="12.75" customHeight="1">
      <c r="A53" s="37" t="s">
        <v>3</v>
      </c>
      <c r="B53" s="18">
        <v>39</v>
      </c>
      <c r="C53" s="18">
        <v>1341.13</v>
      </c>
      <c r="D53" s="18">
        <v>1448.42</v>
      </c>
      <c r="E53" s="19">
        <v>26.82</v>
      </c>
      <c r="F53" s="20"/>
      <c r="H53" s="18">
        <v>4693.95</v>
      </c>
      <c r="I53" s="18">
        <v>5069.46</v>
      </c>
      <c r="J53" s="19">
        <v>93.88</v>
      </c>
      <c r="K53" s="20"/>
      <c r="L53" s="16">
        <v>39</v>
      </c>
      <c r="M53" s="18">
        <v>20000</v>
      </c>
      <c r="N53" s="25"/>
      <c r="O53" s="19">
        <v>400</v>
      </c>
      <c r="P53" s="20"/>
      <c r="R53" s="18">
        <v>39</v>
      </c>
      <c r="S53" s="18">
        <v>9685.14</v>
      </c>
      <c r="T53" s="18">
        <v>10459.95</v>
      </c>
      <c r="U53" s="19">
        <v>193.7</v>
      </c>
      <c r="V53" s="20"/>
    </row>
    <row r="54" spans="1:22" ht="12.75" customHeight="1">
      <c r="A54" s="37" t="s">
        <v>10</v>
      </c>
      <c r="B54" s="18">
        <v>40</v>
      </c>
      <c r="C54" s="18">
        <v>1448.42</v>
      </c>
      <c r="D54" s="18">
        <v>1564.29</v>
      </c>
      <c r="E54" s="19">
        <v>28.97</v>
      </c>
      <c r="F54" s="19">
        <f>SUM(E51:E54)</f>
        <v>103.63</v>
      </c>
      <c r="H54" s="18">
        <v>5069.46</v>
      </c>
      <c r="I54" s="18">
        <v>5475.02</v>
      </c>
      <c r="J54" s="19">
        <v>101.39</v>
      </c>
      <c r="K54" s="19">
        <f>SUM(J51:J54)</f>
        <v>362.67999999999995</v>
      </c>
      <c r="L54" s="16">
        <v>40</v>
      </c>
      <c r="M54" s="18">
        <v>20000</v>
      </c>
      <c r="N54" s="25"/>
      <c r="O54" s="19">
        <v>400</v>
      </c>
      <c r="P54" s="19">
        <v>1600</v>
      </c>
      <c r="R54" s="18">
        <v>40</v>
      </c>
      <c r="S54" s="18">
        <v>10459.95</v>
      </c>
      <c r="T54" s="18">
        <v>11296.75</v>
      </c>
      <c r="U54" s="19">
        <v>209.2</v>
      </c>
      <c r="V54" s="19">
        <f>SUM(U51:U54)</f>
        <v>748.3199999999999</v>
      </c>
    </row>
    <row r="55" spans="1:22" ht="12.75" customHeight="1">
      <c r="A55" s="37" t="s">
        <v>5</v>
      </c>
      <c r="B55" s="13">
        <v>41</v>
      </c>
      <c r="C55" s="13">
        <v>1584.29</v>
      </c>
      <c r="D55" s="13">
        <v>1711.03</v>
      </c>
      <c r="E55" s="14">
        <v>31.69</v>
      </c>
      <c r="F55" s="15"/>
      <c r="H55" s="13">
        <v>5545.02</v>
      </c>
      <c r="I55" s="13">
        <v>5988.62</v>
      </c>
      <c r="J55" s="14">
        <v>110.9</v>
      </c>
      <c r="K55" s="15"/>
      <c r="L55" s="16">
        <v>41</v>
      </c>
      <c r="M55" s="13">
        <v>20000</v>
      </c>
      <c r="N55" s="27"/>
      <c r="O55" s="14">
        <v>400</v>
      </c>
      <c r="P55" s="15"/>
      <c r="R55" s="13">
        <v>41</v>
      </c>
      <c r="S55" s="13">
        <v>11316.75</v>
      </c>
      <c r="T55" s="13">
        <v>12200.49</v>
      </c>
      <c r="U55" s="14">
        <v>225.94</v>
      </c>
      <c r="V55" s="15"/>
    </row>
    <row r="56" spans="1:22" ht="12.75" customHeight="1">
      <c r="A56" s="28"/>
      <c r="B56" s="13">
        <v>42</v>
      </c>
      <c r="C56" s="13">
        <v>1711.03</v>
      </c>
      <c r="D56" s="13">
        <v>1847.92</v>
      </c>
      <c r="E56" s="14">
        <v>34.22</v>
      </c>
      <c r="F56" s="15"/>
      <c r="H56" s="13">
        <v>5988.62</v>
      </c>
      <c r="I56" s="13">
        <v>6467.71</v>
      </c>
      <c r="J56" s="14">
        <v>119.77</v>
      </c>
      <c r="K56" s="15"/>
      <c r="L56" s="16">
        <v>42</v>
      </c>
      <c r="M56" s="13">
        <v>20000</v>
      </c>
      <c r="N56" s="27"/>
      <c r="O56" s="14">
        <v>400</v>
      </c>
      <c r="P56" s="15"/>
      <c r="R56" s="13">
        <v>42</v>
      </c>
      <c r="S56" s="13">
        <v>12200.49</v>
      </c>
      <c r="T56" s="13">
        <v>13176.53</v>
      </c>
      <c r="U56" s="14">
        <v>244.01</v>
      </c>
      <c r="V56" s="15"/>
    </row>
    <row r="57" spans="1:22" ht="12.75" customHeight="1">
      <c r="A57" s="28"/>
      <c r="B57" s="13">
        <v>43</v>
      </c>
      <c r="C57" s="13">
        <v>1847.92</v>
      </c>
      <c r="D57" s="13">
        <v>1995.75</v>
      </c>
      <c r="E57" s="14">
        <v>36.96</v>
      </c>
      <c r="F57" s="15"/>
      <c r="H57" s="13">
        <v>6467.71</v>
      </c>
      <c r="I57" s="13">
        <v>6985.13</v>
      </c>
      <c r="J57" s="14">
        <v>129.35</v>
      </c>
      <c r="K57" s="15"/>
      <c r="L57" s="16">
        <v>43</v>
      </c>
      <c r="M57" s="13">
        <v>20000</v>
      </c>
      <c r="N57" s="27"/>
      <c r="O57" s="14">
        <v>400</v>
      </c>
      <c r="P57" s="15"/>
      <c r="R57" s="13">
        <v>43</v>
      </c>
      <c r="S57" s="13">
        <v>13176.53</v>
      </c>
      <c r="T57" s="13">
        <v>14230.65</v>
      </c>
      <c r="U57" s="14">
        <v>263.53</v>
      </c>
      <c r="V57" s="15"/>
    </row>
    <row r="58" spans="1:22" ht="12.75" customHeight="1">
      <c r="A58" s="38" t="s">
        <v>14</v>
      </c>
      <c r="B58" s="13">
        <v>44</v>
      </c>
      <c r="C58" s="13">
        <v>1995.75</v>
      </c>
      <c r="D58" s="13">
        <v>2155.41</v>
      </c>
      <c r="E58" s="14">
        <v>39.92</v>
      </c>
      <c r="F58" s="14">
        <f>SUM(E55:E58)</f>
        <v>142.79000000000002</v>
      </c>
      <c r="H58" s="13">
        <v>6985.13</v>
      </c>
      <c r="I58" s="13">
        <v>7543.94</v>
      </c>
      <c r="J58" s="14">
        <v>139.7</v>
      </c>
      <c r="K58" s="14">
        <f>SUM(J55:J58)</f>
        <v>499.71999999999997</v>
      </c>
      <c r="L58" s="16">
        <v>44</v>
      </c>
      <c r="M58" s="13">
        <v>20000</v>
      </c>
      <c r="N58" s="27"/>
      <c r="O58" s="14">
        <v>400</v>
      </c>
      <c r="P58" s="14">
        <v>1600</v>
      </c>
      <c r="R58" s="13">
        <v>44</v>
      </c>
      <c r="S58" s="13">
        <v>14230.65</v>
      </c>
      <c r="T58" s="13">
        <v>15369.11</v>
      </c>
      <c r="U58" s="14">
        <v>284.61</v>
      </c>
      <c r="V58" s="14">
        <f>SUM(U55:U58)</f>
        <v>1018.09</v>
      </c>
    </row>
    <row r="59" spans="1:22" ht="12.75" customHeight="1">
      <c r="A59" s="39" t="str">
        <f>HYPERLINK("https://www.alertpay.com/?S%2bGK8VGMUaXPTGB5FBBgEA%3d%3d","Alerpay")</f>
        <v>Alerpay</v>
      </c>
      <c r="B59" s="18">
        <v>45</v>
      </c>
      <c r="C59" s="18">
        <v>2175.41</v>
      </c>
      <c r="D59" s="18">
        <v>2349.44</v>
      </c>
      <c r="E59" s="19">
        <v>43.51</v>
      </c>
      <c r="F59" s="20"/>
      <c r="H59" s="18">
        <v>7613.94</v>
      </c>
      <c r="I59" s="18">
        <v>8223.05</v>
      </c>
      <c r="J59" s="19">
        <v>152.28</v>
      </c>
      <c r="K59" s="20"/>
      <c r="L59" s="16">
        <v>45</v>
      </c>
      <c r="M59" s="18">
        <v>20000</v>
      </c>
      <c r="N59" s="25"/>
      <c r="O59" s="19">
        <v>400</v>
      </c>
      <c r="P59" s="20"/>
      <c r="R59" s="18">
        <v>45</v>
      </c>
      <c r="S59" s="18">
        <v>15389.11</v>
      </c>
      <c r="T59" s="18">
        <v>16598.63</v>
      </c>
      <c r="U59" s="19">
        <v>307.38</v>
      </c>
      <c r="V59" s="20"/>
    </row>
    <row r="60" spans="1:22" ht="12.75" customHeight="1">
      <c r="A60" s="39" t="str">
        <f>HYPERLINK("https://www.paypal.com/lt/mrb/pal=CDY5NTAE82R8U","Paypal")</f>
        <v>Paypal</v>
      </c>
      <c r="B60" s="18">
        <v>46</v>
      </c>
      <c r="C60" s="18">
        <v>2349.44</v>
      </c>
      <c r="D60" s="18">
        <v>2537.4</v>
      </c>
      <c r="E60" s="19">
        <v>46.99</v>
      </c>
      <c r="F60" s="20"/>
      <c r="H60" s="18">
        <v>8223.05</v>
      </c>
      <c r="I60" s="18">
        <v>8880.9</v>
      </c>
      <c r="J60" s="19">
        <v>164.46</v>
      </c>
      <c r="K60" s="20"/>
      <c r="L60" s="16">
        <v>46</v>
      </c>
      <c r="M60" s="18">
        <v>20000</v>
      </c>
      <c r="N60" s="25"/>
      <c r="O60" s="19">
        <v>400</v>
      </c>
      <c r="P60" s="20"/>
      <c r="R60" s="18">
        <v>46</v>
      </c>
      <c r="S60" s="18">
        <v>16598.63</v>
      </c>
      <c r="T60" s="18">
        <v>17926.52</v>
      </c>
      <c r="U60" s="19">
        <v>331.97</v>
      </c>
      <c r="V60" s="20"/>
    </row>
    <row r="61" spans="1:22" ht="12.75" customHeight="1">
      <c r="A61" s="39" t="str">
        <f>HYPERLINK("https://www.cashx.com/m0ahh6o4yay0tlkstf0mvuqn","CashX")</f>
        <v>CashX</v>
      </c>
      <c r="B61" s="18">
        <v>47</v>
      </c>
      <c r="C61" s="18">
        <v>2537.4</v>
      </c>
      <c r="D61" s="18">
        <v>2740.39</v>
      </c>
      <c r="E61" s="19">
        <v>50.75</v>
      </c>
      <c r="F61" s="20"/>
      <c r="H61" s="18">
        <v>8880.9</v>
      </c>
      <c r="I61" s="18">
        <v>9591.37</v>
      </c>
      <c r="J61" s="19">
        <v>177.62</v>
      </c>
      <c r="K61" s="20"/>
      <c r="L61" s="16">
        <v>47</v>
      </c>
      <c r="M61" s="18">
        <v>20000</v>
      </c>
      <c r="N61" s="25"/>
      <c r="O61" s="19">
        <v>400</v>
      </c>
      <c r="P61" s="20"/>
      <c r="R61" s="18">
        <v>47</v>
      </c>
      <c r="S61" s="18">
        <v>17926.52</v>
      </c>
      <c r="T61" s="18">
        <v>19360.65</v>
      </c>
      <c r="U61" s="19">
        <v>358.53</v>
      </c>
      <c r="V61" s="20"/>
    </row>
    <row r="62" spans="1:22" ht="12.75" customHeight="1">
      <c r="A62" s="40" t="str">
        <f>HYPERLINK("http://solidtrustpay.com/","SolidTrustPay.com")</f>
        <v>SolidTrustPay.com</v>
      </c>
      <c r="B62" s="18">
        <v>48</v>
      </c>
      <c r="C62" s="18">
        <v>2740.39</v>
      </c>
      <c r="D62" s="18">
        <v>2959.62</v>
      </c>
      <c r="E62" s="19">
        <v>54.81</v>
      </c>
      <c r="F62" s="19">
        <f>SUM(E59:E62)</f>
        <v>196.06</v>
      </c>
      <c r="H62" s="18">
        <v>9591.37</v>
      </c>
      <c r="I62" s="18">
        <v>10358.68</v>
      </c>
      <c r="J62" s="19">
        <v>191.83</v>
      </c>
      <c r="K62" s="19">
        <f>SUM(J59:J62)</f>
        <v>686.19</v>
      </c>
      <c r="L62" s="16">
        <v>48</v>
      </c>
      <c r="M62" s="18">
        <v>20000</v>
      </c>
      <c r="N62" s="25"/>
      <c r="O62" s="19">
        <v>400</v>
      </c>
      <c r="P62" s="19">
        <v>1600</v>
      </c>
      <c r="R62" s="18">
        <v>48</v>
      </c>
      <c r="S62" s="25"/>
      <c r="T62" s="18">
        <v>20000</v>
      </c>
      <c r="U62" s="19">
        <v>400</v>
      </c>
      <c r="V62" s="19">
        <f>SUM(U59:U62)</f>
        <v>1397.88</v>
      </c>
    </row>
    <row r="63" spans="1:22" ht="12.75" customHeight="1">
      <c r="A63" s="41" t="s">
        <v>19</v>
      </c>
      <c r="B63" s="13">
        <v>49</v>
      </c>
      <c r="C63" s="13">
        <v>2979.62</v>
      </c>
      <c r="D63" s="13">
        <v>3217.99</v>
      </c>
      <c r="E63" s="14">
        <v>59.59</v>
      </c>
      <c r="F63" s="15"/>
      <c r="H63" s="13">
        <v>10428.68</v>
      </c>
      <c r="I63" s="13">
        <v>11262.97</v>
      </c>
      <c r="J63" s="14">
        <v>208.57</v>
      </c>
      <c r="K63" s="15"/>
      <c r="L63" s="16">
        <v>49</v>
      </c>
      <c r="M63" s="13">
        <v>20000</v>
      </c>
      <c r="N63" s="27"/>
      <c r="O63" s="14">
        <v>400</v>
      </c>
      <c r="P63" s="15"/>
      <c r="R63" s="13">
        <v>49</v>
      </c>
      <c r="S63" s="27"/>
      <c r="T63" s="13">
        <v>20000</v>
      </c>
      <c r="U63" s="14">
        <v>400</v>
      </c>
      <c r="V63" s="15"/>
    </row>
    <row r="64" spans="1:22" ht="12.75" customHeight="1">
      <c r="A64" s="42"/>
      <c r="B64" s="13">
        <v>50</v>
      </c>
      <c r="C64" s="13">
        <v>3217.99</v>
      </c>
      <c r="D64" s="13">
        <v>3475.43</v>
      </c>
      <c r="E64" s="14">
        <v>64.36</v>
      </c>
      <c r="F64" s="15"/>
      <c r="H64" s="13">
        <v>11262.97</v>
      </c>
      <c r="I64" s="13">
        <v>12164.01</v>
      </c>
      <c r="J64" s="14">
        <v>225.26</v>
      </c>
      <c r="K64" s="15"/>
      <c r="L64" s="16">
        <v>50</v>
      </c>
      <c r="M64" s="13">
        <v>20000</v>
      </c>
      <c r="N64" s="27"/>
      <c r="O64" s="14">
        <v>400</v>
      </c>
      <c r="P64" s="15"/>
      <c r="R64" s="13">
        <v>50</v>
      </c>
      <c r="S64" s="27"/>
      <c r="T64" s="13">
        <v>20000</v>
      </c>
      <c r="U64" s="14">
        <v>400</v>
      </c>
      <c r="V64" s="15"/>
    </row>
    <row r="65" spans="1:22" ht="12.75" customHeight="1">
      <c r="A65" s="42"/>
      <c r="B65" s="13">
        <v>51</v>
      </c>
      <c r="C65" s="13">
        <v>3475.43</v>
      </c>
      <c r="D65" s="13">
        <v>3753.47</v>
      </c>
      <c r="E65" s="14">
        <v>69.51</v>
      </c>
      <c r="F65" s="15"/>
      <c r="H65" s="13">
        <v>12164.01</v>
      </c>
      <c r="I65" s="13">
        <v>13137.13</v>
      </c>
      <c r="J65" s="14">
        <v>243.28</v>
      </c>
      <c r="K65" s="15"/>
      <c r="L65" s="16">
        <v>51</v>
      </c>
      <c r="M65" s="13">
        <v>20000</v>
      </c>
      <c r="N65" s="27"/>
      <c r="O65" s="14">
        <v>400</v>
      </c>
      <c r="P65" s="15"/>
      <c r="R65" s="13">
        <v>51</v>
      </c>
      <c r="S65" s="27"/>
      <c r="T65" s="13">
        <v>20000</v>
      </c>
      <c r="U65" s="14">
        <v>400</v>
      </c>
      <c r="V65" s="15"/>
    </row>
    <row r="66" spans="1:22" ht="12.75" customHeight="1">
      <c r="A66" s="43"/>
      <c r="B66" s="13">
        <v>52</v>
      </c>
      <c r="C66" s="13">
        <v>3753.47</v>
      </c>
      <c r="D66" s="13">
        <v>4053.74</v>
      </c>
      <c r="E66" s="14">
        <v>75.07</v>
      </c>
      <c r="F66" s="14">
        <f>SUM(E63:E66)</f>
        <v>268.53</v>
      </c>
      <c r="H66" s="13">
        <v>13137.13</v>
      </c>
      <c r="I66" s="13">
        <v>14188.1</v>
      </c>
      <c r="J66" s="14">
        <v>262.74</v>
      </c>
      <c r="K66" s="14">
        <f>SUM(J63:J66)</f>
        <v>939.85</v>
      </c>
      <c r="L66" s="16">
        <v>52</v>
      </c>
      <c r="M66" s="13">
        <v>20000</v>
      </c>
      <c r="N66" s="27"/>
      <c r="O66" s="14">
        <v>400</v>
      </c>
      <c r="P66" s="14">
        <v>1600</v>
      </c>
      <c r="R66" s="13">
        <v>52</v>
      </c>
      <c r="S66" s="27"/>
      <c r="T66" s="13">
        <v>20000</v>
      </c>
      <c r="U66" s="14">
        <v>400</v>
      </c>
      <c r="V66" s="14">
        <f>SUM(U63:U66)</f>
        <v>1600</v>
      </c>
    </row>
    <row r="67" spans="1:22" ht="12.75" customHeight="1">
      <c r="A67" s="44"/>
      <c r="B67" s="18">
        <v>53</v>
      </c>
      <c r="C67" s="18">
        <v>4073.74</v>
      </c>
      <c r="D67" s="18">
        <v>4399.64</v>
      </c>
      <c r="E67" s="19">
        <v>81.47</v>
      </c>
      <c r="F67" s="20"/>
      <c r="H67" s="18">
        <v>14258.1</v>
      </c>
      <c r="I67" s="18">
        <v>15398.75</v>
      </c>
      <c r="J67" s="19">
        <v>285.16</v>
      </c>
      <c r="K67" s="20"/>
      <c r="L67" s="16">
        <v>53</v>
      </c>
      <c r="M67" s="18">
        <v>20000</v>
      </c>
      <c r="N67" s="25"/>
      <c r="O67" s="19">
        <v>400</v>
      </c>
      <c r="P67" s="20"/>
      <c r="R67" s="18">
        <v>53</v>
      </c>
      <c r="S67" s="25"/>
      <c r="T67" s="18">
        <v>20000</v>
      </c>
      <c r="U67" s="19">
        <v>400</v>
      </c>
      <c r="V67" s="20"/>
    </row>
    <row r="68" spans="1:22" ht="12.75" customHeight="1">
      <c r="A68" s="44"/>
      <c r="B68" s="18">
        <v>54</v>
      </c>
      <c r="C68" s="18">
        <v>4399.64</v>
      </c>
      <c r="D68" s="18">
        <v>4751.61</v>
      </c>
      <c r="E68" s="19">
        <v>87.99</v>
      </c>
      <c r="F68" s="20"/>
      <c r="H68" s="18">
        <v>15398.75</v>
      </c>
      <c r="I68" s="18">
        <v>16630.65</v>
      </c>
      <c r="J68" s="19">
        <v>307.97</v>
      </c>
      <c r="K68" s="20"/>
      <c r="L68" s="16">
        <v>54</v>
      </c>
      <c r="M68" s="18">
        <v>20000</v>
      </c>
      <c r="N68" s="25"/>
      <c r="O68" s="19">
        <v>400</v>
      </c>
      <c r="P68" s="20"/>
      <c r="R68" s="18">
        <v>54</v>
      </c>
      <c r="S68" s="25"/>
      <c r="T68" s="18">
        <v>20000</v>
      </c>
      <c r="U68" s="19">
        <v>400</v>
      </c>
      <c r="V68" s="20"/>
    </row>
    <row r="69" spans="1:22" ht="12.75" customHeight="1">
      <c r="A69" s="44"/>
      <c r="B69" s="18">
        <v>55</v>
      </c>
      <c r="C69" s="18">
        <v>4751.61</v>
      </c>
      <c r="D69" s="18">
        <v>5131.74</v>
      </c>
      <c r="E69" s="19">
        <v>95.03</v>
      </c>
      <c r="F69" s="20"/>
      <c r="H69" s="18">
        <v>16630.65</v>
      </c>
      <c r="I69" s="18">
        <v>17961.1</v>
      </c>
      <c r="J69" s="19">
        <v>332.61</v>
      </c>
      <c r="K69" s="20"/>
      <c r="L69" s="16">
        <v>55</v>
      </c>
      <c r="M69" s="18">
        <v>20000</v>
      </c>
      <c r="N69" s="25"/>
      <c r="O69" s="19">
        <v>400</v>
      </c>
      <c r="P69" s="20"/>
      <c r="R69" s="18">
        <v>55</v>
      </c>
      <c r="S69" s="25"/>
      <c r="T69" s="18">
        <v>20000</v>
      </c>
      <c r="U69" s="19">
        <v>400</v>
      </c>
      <c r="V69" s="20"/>
    </row>
    <row r="70" spans="1:22" ht="12.75" customHeight="1">
      <c r="A70" s="44"/>
      <c r="B70" s="18">
        <v>56</v>
      </c>
      <c r="C70" s="18">
        <v>5131.74</v>
      </c>
      <c r="D70" s="18">
        <v>5542.28</v>
      </c>
      <c r="E70" s="19">
        <v>102.63</v>
      </c>
      <c r="F70" s="19">
        <f>SUM(E67:E70)</f>
        <v>367.12</v>
      </c>
      <c r="H70" s="18">
        <v>17961.1</v>
      </c>
      <c r="I70" s="18">
        <v>19397.99</v>
      </c>
      <c r="J70" s="19">
        <v>359.22</v>
      </c>
      <c r="K70" s="19">
        <f>SUM(J67:J70)</f>
        <v>1284.96</v>
      </c>
      <c r="L70" s="16">
        <v>56</v>
      </c>
      <c r="M70" s="18">
        <v>20000</v>
      </c>
      <c r="N70" s="25"/>
      <c r="O70" s="19">
        <v>400</v>
      </c>
      <c r="P70" s="19">
        <v>1600</v>
      </c>
      <c r="R70" s="18">
        <v>56</v>
      </c>
      <c r="S70" s="25"/>
      <c r="T70" s="18">
        <v>20000</v>
      </c>
      <c r="U70" s="19">
        <v>400</v>
      </c>
      <c r="V70" s="19">
        <f>SUM(U67:U70)</f>
        <v>1600</v>
      </c>
    </row>
    <row r="71" spans="1:22" ht="12.75" customHeight="1">
      <c r="A71" s="44"/>
      <c r="B71" s="13">
        <v>57</v>
      </c>
      <c r="C71" s="13">
        <v>5562.28</v>
      </c>
      <c r="D71" s="13">
        <v>6007.26</v>
      </c>
      <c r="E71" s="14">
        <v>111.25</v>
      </c>
      <c r="F71" s="15"/>
      <c r="H71" s="13">
        <v>19467.99</v>
      </c>
      <c r="I71" s="13">
        <v>21025.43</v>
      </c>
      <c r="J71" s="14">
        <v>389.36</v>
      </c>
      <c r="K71" s="15"/>
      <c r="L71" s="16">
        <v>57</v>
      </c>
      <c r="M71" s="13">
        <v>20000</v>
      </c>
      <c r="N71" s="27"/>
      <c r="O71" s="14">
        <v>400</v>
      </c>
      <c r="P71" s="15"/>
      <c r="R71" s="13">
        <v>57</v>
      </c>
      <c r="S71" s="27"/>
      <c r="T71" s="13">
        <v>20000</v>
      </c>
      <c r="U71" s="14">
        <v>400</v>
      </c>
      <c r="V71" s="15"/>
    </row>
    <row r="72" spans="1:22" ht="12.75" customHeight="1">
      <c r="A72" s="44"/>
      <c r="B72" s="13">
        <v>58</v>
      </c>
      <c r="C72" s="13">
        <v>6007.26</v>
      </c>
      <c r="D72" s="13">
        <v>6487.85</v>
      </c>
      <c r="E72" s="14">
        <v>120.15</v>
      </c>
      <c r="F72" s="15"/>
      <c r="H72" s="27"/>
      <c r="I72" s="13">
        <v>20000</v>
      </c>
      <c r="J72" s="14">
        <v>400</v>
      </c>
      <c r="K72" s="15"/>
      <c r="L72" s="16">
        <v>58</v>
      </c>
      <c r="M72" s="13">
        <v>20000</v>
      </c>
      <c r="N72" s="27"/>
      <c r="O72" s="14">
        <v>400</v>
      </c>
      <c r="P72" s="15"/>
      <c r="R72" s="13">
        <v>58</v>
      </c>
      <c r="S72" s="27"/>
      <c r="T72" s="13">
        <v>20000</v>
      </c>
      <c r="U72" s="14">
        <v>400</v>
      </c>
      <c r="V72" s="15"/>
    </row>
    <row r="73" spans="1:22" ht="12.75" customHeight="1">
      <c r="A73" s="44"/>
      <c r="B73" s="13">
        <v>59</v>
      </c>
      <c r="C73" s="13">
        <v>6487.85</v>
      </c>
      <c r="D73" s="13">
        <v>7006.87</v>
      </c>
      <c r="E73" s="14">
        <v>129.76</v>
      </c>
      <c r="F73" s="15"/>
      <c r="H73" s="27"/>
      <c r="I73" s="13">
        <v>20000</v>
      </c>
      <c r="J73" s="14">
        <v>400</v>
      </c>
      <c r="K73" s="15"/>
      <c r="L73" s="16">
        <v>59</v>
      </c>
      <c r="M73" s="13">
        <v>20000</v>
      </c>
      <c r="N73" s="27"/>
      <c r="O73" s="14">
        <v>400</v>
      </c>
      <c r="P73" s="15"/>
      <c r="R73" s="13">
        <v>59</v>
      </c>
      <c r="S73" s="27"/>
      <c r="T73" s="13">
        <v>20000</v>
      </c>
      <c r="U73" s="14">
        <v>400</v>
      </c>
      <c r="V73" s="15"/>
    </row>
    <row r="74" spans="1:22" ht="12.75" customHeight="1">
      <c r="A74" s="44"/>
      <c r="B74" s="13">
        <v>60</v>
      </c>
      <c r="C74" s="13">
        <v>7006.87</v>
      </c>
      <c r="D74" s="13">
        <v>7567.42</v>
      </c>
      <c r="E74" s="14">
        <v>140.14</v>
      </c>
      <c r="F74" s="14">
        <f>SUM(E71:E74)</f>
        <v>501.29999999999995</v>
      </c>
      <c r="H74" s="27"/>
      <c r="I74" s="13">
        <v>20000</v>
      </c>
      <c r="J74" s="14">
        <v>400</v>
      </c>
      <c r="K74" s="14">
        <f>SUM(J71:J74)</f>
        <v>1589.3600000000001</v>
      </c>
      <c r="L74" s="16">
        <v>60</v>
      </c>
      <c r="M74" s="13">
        <v>20000</v>
      </c>
      <c r="N74" s="27"/>
      <c r="O74" s="14">
        <v>400</v>
      </c>
      <c r="P74" s="14">
        <v>1600</v>
      </c>
      <c r="R74" s="13">
        <v>60</v>
      </c>
      <c r="S74" s="27"/>
      <c r="T74" s="13">
        <v>20000</v>
      </c>
      <c r="U74" s="14">
        <v>400</v>
      </c>
      <c r="V74" s="14">
        <f>SUM(U71:U74)</f>
        <v>1600</v>
      </c>
    </row>
    <row r="75" spans="1:22" ht="12.75" customHeight="1">
      <c r="A75" s="44"/>
      <c r="B75" s="18">
        <v>61</v>
      </c>
      <c r="C75" s="18">
        <v>7587.42</v>
      </c>
      <c r="D75" s="18">
        <v>8194.42</v>
      </c>
      <c r="E75" s="19">
        <v>151.75</v>
      </c>
      <c r="F75" s="20"/>
      <c r="H75" s="25"/>
      <c r="I75" s="18">
        <v>20000</v>
      </c>
      <c r="J75" s="19">
        <v>400</v>
      </c>
      <c r="K75" s="20"/>
      <c r="L75" s="16">
        <v>61</v>
      </c>
      <c r="M75" s="18">
        <v>20000</v>
      </c>
      <c r="N75" s="25"/>
      <c r="O75" s="19">
        <v>400</v>
      </c>
      <c r="P75" s="20"/>
      <c r="R75" s="18">
        <v>61</v>
      </c>
      <c r="S75" s="25"/>
      <c r="T75" s="18">
        <v>20000</v>
      </c>
      <c r="U75" s="19">
        <v>400</v>
      </c>
      <c r="V75" s="20"/>
    </row>
    <row r="76" spans="1:22" ht="12.75" customHeight="1">
      <c r="A76" s="44"/>
      <c r="B76" s="18">
        <v>62</v>
      </c>
      <c r="C76" s="18">
        <v>8194.42</v>
      </c>
      <c r="D76" s="18">
        <v>8849.97</v>
      </c>
      <c r="E76" s="19">
        <v>163.89</v>
      </c>
      <c r="F76" s="20"/>
      <c r="H76" s="25"/>
      <c r="I76" s="18">
        <v>20000</v>
      </c>
      <c r="J76" s="19">
        <v>400</v>
      </c>
      <c r="K76" s="20"/>
      <c r="L76" s="16">
        <v>62</v>
      </c>
      <c r="M76" s="18">
        <v>20000</v>
      </c>
      <c r="N76" s="25"/>
      <c r="O76" s="19">
        <v>400</v>
      </c>
      <c r="P76" s="20"/>
      <c r="R76" s="18">
        <v>62</v>
      </c>
      <c r="S76" s="25"/>
      <c r="T76" s="18">
        <v>20000</v>
      </c>
      <c r="U76" s="19">
        <v>400</v>
      </c>
      <c r="V76" s="20"/>
    </row>
    <row r="77" spans="1:22" ht="12.75" customHeight="1">
      <c r="A77" s="44"/>
      <c r="B77" s="18">
        <v>63</v>
      </c>
      <c r="C77" s="18">
        <v>8849.97</v>
      </c>
      <c r="D77" s="18">
        <v>9557.97</v>
      </c>
      <c r="E77" s="19">
        <v>177</v>
      </c>
      <c r="F77" s="20"/>
      <c r="H77" s="25"/>
      <c r="I77" s="18">
        <v>20000</v>
      </c>
      <c r="J77" s="19">
        <v>400</v>
      </c>
      <c r="K77" s="20"/>
      <c r="L77" s="16">
        <v>63</v>
      </c>
      <c r="M77" s="18">
        <v>20000</v>
      </c>
      <c r="N77" s="25"/>
      <c r="O77" s="19">
        <v>400</v>
      </c>
      <c r="P77" s="20"/>
      <c r="R77" s="18">
        <v>63</v>
      </c>
      <c r="S77" s="25"/>
      <c r="T77" s="18">
        <v>20000</v>
      </c>
      <c r="U77" s="19">
        <v>400</v>
      </c>
      <c r="V77" s="20"/>
    </row>
    <row r="78" spans="1:22" ht="12.75" customHeight="1">
      <c r="A78" s="44"/>
      <c r="B78" s="18">
        <v>64</v>
      </c>
      <c r="C78" s="18">
        <v>9557.97</v>
      </c>
      <c r="D78" s="18">
        <v>10322.61</v>
      </c>
      <c r="E78" s="19">
        <v>191.16</v>
      </c>
      <c r="F78" s="19">
        <f>SUM(E75:E78)</f>
        <v>683.8</v>
      </c>
      <c r="H78" s="25"/>
      <c r="I78" s="18">
        <v>20000</v>
      </c>
      <c r="J78" s="19">
        <v>400</v>
      </c>
      <c r="K78" s="19">
        <f>SUM(J75:J78)</f>
        <v>1600</v>
      </c>
      <c r="L78" s="16">
        <v>64</v>
      </c>
      <c r="M78" s="18">
        <v>20000</v>
      </c>
      <c r="N78" s="25"/>
      <c r="O78" s="19">
        <v>400</v>
      </c>
      <c r="P78" s="19">
        <v>1600</v>
      </c>
      <c r="R78" s="18">
        <v>64</v>
      </c>
      <c r="S78" s="25"/>
      <c r="T78" s="18">
        <v>20000</v>
      </c>
      <c r="U78" s="19">
        <v>400</v>
      </c>
      <c r="V78" s="19">
        <f>SUM(U75:U78)</f>
        <v>1600</v>
      </c>
    </row>
    <row r="79" spans="1:22" ht="12.75" customHeight="1">
      <c r="A79" s="44"/>
      <c r="B79" s="13">
        <v>65</v>
      </c>
      <c r="C79" s="13">
        <v>10342.61</v>
      </c>
      <c r="D79" s="13">
        <v>11170.01</v>
      </c>
      <c r="E79" s="14">
        <v>206.85</v>
      </c>
      <c r="F79" s="15"/>
      <c r="H79" s="27"/>
      <c r="I79" s="13">
        <v>20000</v>
      </c>
      <c r="J79" s="14">
        <v>400</v>
      </c>
      <c r="K79" s="15"/>
      <c r="L79" s="16">
        <v>65</v>
      </c>
      <c r="M79" s="13">
        <v>20000</v>
      </c>
      <c r="N79" s="27"/>
      <c r="O79" s="14">
        <v>400</v>
      </c>
      <c r="P79" s="15"/>
      <c r="R79" s="13">
        <v>65</v>
      </c>
      <c r="S79" s="27"/>
      <c r="T79" s="13">
        <v>20000</v>
      </c>
      <c r="U79" s="14">
        <v>400</v>
      </c>
      <c r="V79" s="15"/>
    </row>
    <row r="80" spans="1:22" ht="12.75" customHeight="1">
      <c r="A80" s="44"/>
      <c r="B80" s="13">
        <v>66</v>
      </c>
      <c r="C80" s="13">
        <v>11170.01</v>
      </c>
      <c r="D80" s="13">
        <v>12063.62</v>
      </c>
      <c r="E80" s="14">
        <v>223.4</v>
      </c>
      <c r="F80" s="15"/>
      <c r="H80" s="27"/>
      <c r="I80" s="13">
        <v>20000</v>
      </c>
      <c r="J80" s="14">
        <v>400</v>
      </c>
      <c r="K80" s="15"/>
      <c r="L80" s="16">
        <v>66</v>
      </c>
      <c r="M80" s="13">
        <v>20000</v>
      </c>
      <c r="N80" s="27"/>
      <c r="O80" s="14">
        <v>400</v>
      </c>
      <c r="P80" s="15"/>
      <c r="R80" s="13">
        <v>66</v>
      </c>
      <c r="S80" s="27"/>
      <c r="T80" s="13">
        <v>20000</v>
      </c>
      <c r="U80" s="14">
        <v>400</v>
      </c>
      <c r="V80" s="15"/>
    </row>
    <row r="81" spans="1:22" ht="12.75" customHeight="1">
      <c r="A81" s="44"/>
      <c r="B81" s="13">
        <v>67</v>
      </c>
      <c r="C81" s="13">
        <v>12063.62</v>
      </c>
      <c r="D81" s="13">
        <v>13028.7</v>
      </c>
      <c r="E81" s="14">
        <v>241.27</v>
      </c>
      <c r="F81" s="15"/>
      <c r="H81" s="27"/>
      <c r="I81" s="13">
        <v>20000</v>
      </c>
      <c r="J81" s="14">
        <v>400</v>
      </c>
      <c r="K81" s="15"/>
      <c r="L81" s="16">
        <v>67</v>
      </c>
      <c r="M81" s="13">
        <v>20000</v>
      </c>
      <c r="N81" s="27"/>
      <c r="O81" s="14">
        <v>400</v>
      </c>
      <c r="P81" s="15"/>
      <c r="R81" s="13">
        <v>67</v>
      </c>
      <c r="S81" s="27"/>
      <c r="T81" s="13">
        <v>20000</v>
      </c>
      <c r="U81" s="14">
        <v>400</v>
      </c>
      <c r="V81" s="15"/>
    </row>
    <row r="82" spans="1:22" ht="12.75" customHeight="1">
      <c r="A82" s="44"/>
      <c r="B82" s="13">
        <v>68</v>
      </c>
      <c r="C82" s="13">
        <v>13028.7</v>
      </c>
      <c r="D82" s="13">
        <v>14071</v>
      </c>
      <c r="E82" s="14">
        <v>260.57</v>
      </c>
      <c r="F82" s="14">
        <f>SUM(E79:E82)</f>
        <v>932.0899999999999</v>
      </c>
      <c r="H82" s="27"/>
      <c r="I82" s="13">
        <v>20000</v>
      </c>
      <c r="J82" s="14">
        <v>400</v>
      </c>
      <c r="K82" s="14">
        <f>SUM(J79:J82)</f>
        <v>1600</v>
      </c>
      <c r="L82" s="16">
        <v>68</v>
      </c>
      <c r="M82" s="13">
        <v>20000</v>
      </c>
      <c r="N82" s="27"/>
      <c r="O82" s="14">
        <v>400</v>
      </c>
      <c r="P82" s="14">
        <v>1600</v>
      </c>
      <c r="R82" s="13">
        <v>68</v>
      </c>
      <c r="S82" s="27"/>
      <c r="T82" s="13">
        <v>20000</v>
      </c>
      <c r="U82" s="14">
        <v>400</v>
      </c>
      <c r="V82" s="14">
        <f>SUM(U79:U82)</f>
        <v>1600</v>
      </c>
    </row>
    <row r="83" spans="1:22" ht="12.75" customHeight="1">
      <c r="A83" s="44"/>
      <c r="B83" s="18">
        <v>69</v>
      </c>
      <c r="C83" s="18">
        <v>14091</v>
      </c>
      <c r="D83" s="18">
        <v>15218.28</v>
      </c>
      <c r="E83" s="19">
        <v>281.82</v>
      </c>
      <c r="F83" s="20"/>
      <c r="H83" s="25"/>
      <c r="I83" s="18">
        <v>20000</v>
      </c>
      <c r="J83" s="19">
        <v>400</v>
      </c>
      <c r="K83" s="20"/>
      <c r="L83" s="16">
        <v>69</v>
      </c>
      <c r="M83" s="18">
        <v>20000</v>
      </c>
      <c r="N83" s="25"/>
      <c r="O83" s="19">
        <v>400</v>
      </c>
      <c r="P83" s="20"/>
      <c r="R83" s="18">
        <v>69</v>
      </c>
      <c r="S83" s="25"/>
      <c r="T83" s="18">
        <v>20000</v>
      </c>
      <c r="U83" s="19">
        <v>400</v>
      </c>
      <c r="V83" s="20"/>
    </row>
    <row r="84" spans="1:22" ht="12.75" customHeight="1">
      <c r="A84" s="44"/>
      <c r="B84" s="18">
        <v>70</v>
      </c>
      <c r="C84" s="18">
        <v>15218.28</v>
      </c>
      <c r="D84" s="18">
        <v>16435.74</v>
      </c>
      <c r="E84" s="19">
        <v>304.37</v>
      </c>
      <c r="F84" s="20"/>
      <c r="H84" s="25"/>
      <c r="I84" s="18">
        <v>20000</v>
      </c>
      <c r="J84" s="19">
        <v>400</v>
      </c>
      <c r="K84" s="20"/>
      <c r="L84" s="16">
        <v>70</v>
      </c>
      <c r="M84" s="18">
        <v>20000</v>
      </c>
      <c r="N84" s="25"/>
      <c r="O84" s="19">
        <v>400</v>
      </c>
      <c r="P84" s="20"/>
      <c r="R84" s="18">
        <v>70</v>
      </c>
      <c r="S84" s="25"/>
      <c r="T84" s="18">
        <v>20000</v>
      </c>
      <c r="U84" s="19">
        <v>400</v>
      </c>
      <c r="V84" s="20"/>
    </row>
    <row r="85" spans="1:22" ht="12.75" customHeight="1">
      <c r="A85" s="29"/>
      <c r="B85" s="18">
        <v>71</v>
      </c>
      <c r="C85" s="18">
        <v>16435.74</v>
      </c>
      <c r="D85" s="18">
        <v>17750.6</v>
      </c>
      <c r="E85" s="19">
        <v>328.71</v>
      </c>
      <c r="F85" s="20"/>
      <c r="H85" s="25"/>
      <c r="I85" s="18">
        <v>20000</v>
      </c>
      <c r="J85" s="19">
        <v>400</v>
      </c>
      <c r="K85" s="20"/>
      <c r="L85" s="16">
        <v>71</v>
      </c>
      <c r="M85" s="18">
        <v>20000</v>
      </c>
      <c r="N85" s="25"/>
      <c r="O85" s="19">
        <v>400</v>
      </c>
      <c r="P85" s="20"/>
      <c r="R85" s="18">
        <v>71</v>
      </c>
      <c r="S85" s="25"/>
      <c r="T85" s="18">
        <v>20000</v>
      </c>
      <c r="U85" s="19">
        <v>400</v>
      </c>
      <c r="V85" s="20"/>
    </row>
    <row r="86" spans="1:22" ht="12.75" customHeight="1">
      <c r="A86" s="45"/>
      <c r="B86" s="18">
        <v>72</v>
      </c>
      <c r="C86" s="18">
        <v>17750.6</v>
      </c>
      <c r="D86" s="18">
        <v>19170.65</v>
      </c>
      <c r="E86" s="19">
        <v>355.01</v>
      </c>
      <c r="F86" s="19">
        <f>SUM(E83:E86)</f>
        <v>1269.91</v>
      </c>
      <c r="H86" s="25"/>
      <c r="I86" s="18">
        <v>20000</v>
      </c>
      <c r="J86" s="19">
        <v>400</v>
      </c>
      <c r="K86" s="19">
        <f>SUM(J83:J86)</f>
        <v>1600</v>
      </c>
      <c r="L86" s="16">
        <v>72</v>
      </c>
      <c r="M86" s="18">
        <v>20000</v>
      </c>
      <c r="N86" s="25"/>
      <c r="O86" s="19">
        <v>400</v>
      </c>
      <c r="P86" s="19">
        <v>1600</v>
      </c>
      <c r="R86" s="18">
        <v>72</v>
      </c>
      <c r="S86" s="25"/>
      <c r="T86" s="18">
        <v>20000</v>
      </c>
      <c r="U86" s="19">
        <v>400</v>
      </c>
      <c r="V86" s="19">
        <f>SUM(U83:U86)</f>
        <v>1600</v>
      </c>
    </row>
    <row r="87" spans="1:22" ht="12.75" customHeight="1">
      <c r="A87" s="29"/>
      <c r="B87" s="13">
        <v>73</v>
      </c>
      <c r="C87" s="27"/>
      <c r="D87" s="13">
        <v>20000</v>
      </c>
      <c r="E87" s="14">
        <f aca="true" t="shared" si="0" ref="E87:E118">D87*(2/100)</f>
        <v>400</v>
      </c>
      <c r="F87" s="15"/>
      <c r="H87" s="27"/>
      <c r="I87" s="13">
        <v>20000</v>
      </c>
      <c r="J87" s="14">
        <v>400</v>
      </c>
      <c r="K87" s="15"/>
      <c r="L87" s="16">
        <v>73</v>
      </c>
      <c r="M87" s="13">
        <v>20000</v>
      </c>
      <c r="N87" s="27"/>
      <c r="O87" s="14">
        <v>400</v>
      </c>
      <c r="P87" s="15"/>
      <c r="R87" s="13">
        <v>73</v>
      </c>
      <c r="S87" s="27"/>
      <c r="T87" s="13">
        <v>20000</v>
      </c>
      <c r="U87" s="14">
        <v>400</v>
      </c>
      <c r="V87" s="15"/>
    </row>
    <row r="88" spans="1:22" ht="12.75" customHeight="1">
      <c r="A88" s="46"/>
      <c r="B88" s="13">
        <v>74</v>
      </c>
      <c r="C88" s="27"/>
      <c r="D88" s="13">
        <v>20000</v>
      </c>
      <c r="E88" s="14">
        <f t="shared" si="0"/>
        <v>400</v>
      </c>
      <c r="F88" s="15"/>
      <c r="H88" s="27"/>
      <c r="I88" s="13">
        <v>20000</v>
      </c>
      <c r="J88" s="14">
        <v>400</v>
      </c>
      <c r="K88" s="15"/>
      <c r="L88" s="16">
        <v>74</v>
      </c>
      <c r="M88" s="13">
        <v>20000</v>
      </c>
      <c r="N88" s="27"/>
      <c r="O88" s="14">
        <v>400</v>
      </c>
      <c r="P88" s="15"/>
      <c r="R88" s="13">
        <v>74</v>
      </c>
      <c r="S88" s="27"/>
      <c r="T88" s="13">
        <v>20000</v>
      </c>
      <c r="U88" s="14">
        <v>400</v>
      </c>
      <c r="V88" s="15"/>
    </row>
    <row r="89" spans="1:22" ht="12.75" customHeight="1">
      <c r="A89" s="46"/>
      <c r="B89" s="13">
        <v>75</v>
      </c>
      <c r="C89" s="27"/>
      <c r="D89" s="13">
        <v>20000</v>
      </c>
      <c r="E89" s="14">
        <f t="shared" si="0"/>
        <v>400</v>
      </c>
      <c r="F89" s="15"/>
      <c r="H89" s="27"/>
      <c r="I89" s="13">
        <v>20000</v>
      </c>
      <c r="J89" s="14">
        <v>400</v>
      </c>
      <c r="K89" s="15"/>
      <c r="L89" s="16">
        <v>75</v>
      </c>
      <c r="M89" s="13">
        <v>20000</v>
      </c>
      <c r="N89" s="27"/>
      <c r="O89" s="14">
        <v>400</v>
      </c>
      <c r="P89" s="15"/>
      <c r="R89" s="13">
        <v>75</v>
      </c>
      <c r="S89" s="27"/>
      <c r="T89" s="13">
        <v>20000</v>
      </c>
      <c r="U89" s="14">
        <v>400</v>
      </c>
      <c r="V89" s="15"/>
    </row>
    <row r="90" spans="1:22" ht="12.75" customHeight="1">
      <c r="A90" s="46"/>
      <c r="B90" s="13">
        <v>76</v>
      </c>
      <c r="C90" s="27"/>
      <c r="D90" s="13">
        <v>20000</v>
      </c>
      <c r="E90" s="14">
        <f t="shared" si="0"/>
        <v>400</v>
      </c>
      <c r="F90" s="14">
        <f>SUM(E87:E90)</f>
        <v>1600</v>
      </c>
      <c r="H90" s="27"/>
      <c r="I90" s="13">
        <v>20000</v>
      </c>
      <c r="J90" s="14">
        <v>400</v>
      </c>
      <c r="K90" s="14">
        <f>SUM(J87:J90)</f>
        <v>1600</v>
      </c>
      <c r="L90" s="16">
        <v>76</v>
      </c>
      <c r="M90" s="13">
        <v>20000</v>
      </c>
      <c r="N90" s="27"/>
      <c r="O90" s="14">
        <v>400</v>
      </c>
      <c r="P90" s="14">
        <v>1600</v>
      </c>
      <c r="R90" s="13">
        <v>76</v>
      </c>
      <c r="S90" s="27"/>
      <c r="T90" s="13">
        <v>20000</v>
      </c>
      <c r="U90" s="14">
        <v>400</v>
      </c>
      <c r="V90" s="14">
        <f>SUM(U87:U90)</f>
        <v>1600</v>
      </c>
    </row>
    <row r="91" spans="1:22" ht="12.75" customHeight="1">
      <c r="A91" s="46"/>
      <c r="B91" s="18">
        <v>77</v>
      </c>
      <c r="C91" s="25"/>
      <c r="D91" s="18">
        <v>20000</v>
      </c>
      <c r="E91" s="19">
        <f t="shared" si="0"/>
        <v>400</v>
      </c>
      <c r="F91" s="20"/>
      <c r="H91" s="25"/>
      <c r="I91" s="18">
        <v>20000</v>
      </c>
      <c r="J91" s="19">
        <v>400</v>
      </c>
      <c r="K91" s="20"/>
      <c r="L91" s="16">
        <v>77</v>
      </c>
      <c r="M91" s="18">
        <v>20000</v>
      </c>
      <c r="N91" s="25"/>
      <c r="O91" s="19">
        <v>400</v>
      </c>
      <c r="P91" s="20"/>
      <c r="R91" s="18">
        <v>77</v>
      </c>
      <c r="S91" s="25"/>
      <c r="T91" s="18">
        <v>20000</v>
      </c>
      <c r="U91" s="19">
        <v>400</v>
      </c>
      <c r="V91" s="20"/>
    </row>
    <row r="92" spans="1:22" ht="12.75" customHeight="1">
      <c r="A92" s="46"/>
      <c r="B92" s="18">
        <v>78</v>
      </c>
      <c r="C92" s="25"/>
      <c r="D92" s="18">
        <v>20000</v>
      </c>
      <c r="E92" s="19">
        <f t="shared" si="0"/>
        <v>400</v>
      </c>
      <c r="F92" s="20"/>
      <c r="H92" s="25"/>
      <c r="I92" s="18">
        <v>20000</v>
      </c>
      <c r="J92" s="19">
        <v>400</v>
      </c>
      <c r="K92" s="20"/>
      <c r="L92" s="16">
        <v>78</v>
      </c>
      <c r="M92" s="18">
        <v>20000</v>
      </c>
      <c r="N92" s="25"/>
      <c r="O92" s="19">
        <v>400</v>
      </c>
      <c r="P92" s="20"/>
      <c r="R92" s="18">
        <v>78</v>
      </c>
      <c r="S92" s="25"/>
      <c r="T92" s="18">
        <v>20000</v>
      </c>
      <c r="U92" s="19">
        <v>400</v>
      </c>
      <c r="V92" s="20"/>
    </row>
    <row r="93" spans="1:22" ht="12.75" customHeight="1">
      <c r="A93" s="46"/>
      <c r="B93" s="18">
        <v>79</v>
      </c>
      <c r="C93" s="25"/>
      <c r="D93" s="18">
        <v>20000</v>
      </c>
      <c r="E93" s="19">
        <f t="shared" si="0"/>
        <v>400</v>
      </c>
      <c r="F93" s="20"/>
      <c r="H93" s="25"/>
      <c r="I93" s="18">
        <v>20000</v>
      </c>
      <c r="J93" s="19">
        <v>400</v>
      </c>
      <c r="K93" s="20"/>
      <c r="L93" s="16">
        <v>79</v>
      </c>
      <c r="M93" s="18">
        <v>20000</v>
      </c>
      <c r="N93" s="25"/>
      <c r="O93" s="19">
        <v>400</v>
      </c>
      <c r="P93" s="20"/>
      <c r="R93" s="18">
        <v>79</v>
      </c>
      <c r="S93" s="25"/>
      <c r="T93" s="18">
        <v>20000</v>
      </c>
      <c r="U93" s="19">
        <v>400</v>
      </c>
      <c r="V93" s="20"/>
    </row>
    <row r="94" spans="1:22" ht="12.75" customHeight="1">
      <c r="A94" s="46"/>
      <c r="B94" s="18">
        <v>80</v>
      </c>
      <c r="C94" s="25"/>
      <c r="D94" s="18">
        <v>20000</v>
      </c>
      <c r="E94" s="19">
        <f t="shared" si="0"/>
        <v>400</v>
      </c>
      <c r="F94" s="19">
        <f>SUM(E91:E94)</f>
        <v>1600</v>
      </c>
      <c r="H94" s="25"/>
      <c r="I94" s="18">
        <v>20000</v>
      </c>
      <c r="J94" s="19">
        <v>400</v>
      </c>
      <c r="K94" s="19">
        <f>SUM(J91:J94)</f>
        <v>1600</v>
      </c>
      <c r="L94" s="16">
        <v>80</v>
      </c>
      <c r="M94" s="18">
        <v>20000</v>
      </c>
      <c r="N94" s="25"/>
      <c r="O94" s="19">
        <v>400</v>
      </c>
      <c r="P94" s="19">
        <v>1600</v>
      </c>
      <c r="R94" s="18">
        <v>80</v>
      </c>
      <c r="S94" s="25"/>
      <c r="T94" s="18">
        <v>20000</v>
      </c>
      <c r="U94" s="19">
        <v>400</v>
      </c>
      <c r="V94" s="19">
        <f>SUM(U91:U94)</f>
        <v>1600</v>
      </c>
    </row>
    <row r="95" spans="1:22" ht="12.75" customHeight="1">
      <c r="A95" s="46"/>
      <c r="B95" s="13">
        <v>81</v>
      </c>
      <c r="C95" s="27"/>
      <c r="D95" s="13">
        <v>20000</v>
      </c>
      <c r="E95" s="14">
        <f t="shared" si="0"/>
        <v>400</v>
      </c>
      <c r="F95" s="15"/>
      <c r="H95" s="27"/>
      <c r="I95" s="13">
        <v>20000</v>
      </c>
      <c r="J95" s="14">
        <v>400</v>
      </c>
      <c r="K95" s="15"/>
      <c r="L95" s="16">
        <v>81</v>
      </c>
      <c r="M95" s="13">
        <v>20000</v>
      </c>
      <c r="N95" s="27"/>
      <c r="O95" s="14">
        <v>400</v>
      </c>
      <c r="P95" s="15"/>
      <c r="R95" s="13">
        <v>81</v>
      </c>
      <c r="S95" s="27"/>
      <c r="T95" s="13">
        <v>20000</v>
      </c>
      <c r="U95" s="14">
        <v>400</v>
      </c>
      <c r="V95" s="15"/>
    </row>
    <row r="96" spans="1:22" ht="12.75" customHeight="1">
      <c r="A96" s="46"/>
      <c r="B96" s="13">
        <v>82</v>
      </c>
      <c r="C96" s="27"/>
      <c r="D96" s="13">
        <v>20000</v>
      </c>
      <c r="E96" s="14">
        <f t="shared" si="0"/>
        <v>400</v>
      </c>
      <c r="F96" s="15"/>
      <c r="H96" s="27"/>
      <c r="I96" s="13">
        <v>20000</v>
      </c>
      <c r="J96" s="14">
        <v>400</v>
      </c>
      <c r="K96" s="15"/>
      <c r="L96" s="16">
        <v>82</v>
      </c>
      <c r="M96" s="13">
        <v>20000</v>
      </c>
      <c r="N96" s="27"/>
      <c r="O96" s="14">
        <v>400</v>
      </c>
      <c r="P96" s="15"/>
      <c r="R96" s="13">
        <v>82</v>
      </c>
      <c r="S96" s="27"/>
      <c r="T96" s="13">
        <v>20000</v>
      </c>
      <c r="U96" s="14">
        <v>400</v>
      </c>
      <c r="V96" s="15"/>
    </row>
    <row r="97" spans="1:22" ht="12.75" customHeight="1">
      <c r="A97" s="46"/>
      <c r="B97" s="13">
        <v>83</v>
      </c>
      <c r="C97" s="27"/>
      <c r="D97" s="13">
        <v>20000</v>
      </c>
      <c r="E97" s="14">
        <f t="shared" si="0"/>
        <v>400</v>
      </c>
      <c r="F97" s="15"/>
      <c r="H97" s="27"/>
      <c r="I97" s="13">
        <v>20000</v>
      </c>
      <c r="J97" s="14">
        <v>400</v>
      </c>
      <c r="K97" s="15"/>
      <c r="L97" s="16">
        <v>83</v>
      </c>
      <c r="M97" s="13">
        <v>20000</v>
      </c>
      <c r="N97" s="27"/>
      <c r="O97" s="14">
        <v>400</v>
      </c>
      <c r="P97" s="15"/>
      <c r="R97" s="13">
        <v>83</v>
      </c>
      <c r="S97" s="27"/>
      <c r="T97" s="13">
        <v>20000</v>
      </c>
      <c r="U97" s="14">
        <v>400</v>
      </c>
      <c r="V97" s="15"/>
    </row>
    <row r="98" spans="1:22" ht="12.75" customHeight="1">
      <c r="A98" s="46"/>
      <c r="B98" s="13">
        <v>84</v>
      </c>
      <c r="C98" s="27"/>
      <c r="D98" s="13">
        <v>20000</v>
      </c>
      <c r="E98" s="14">
        <f t="shared" si="0"/>
        <v>400</v>
      </c>
      <c r="F98" s="14">
        <f>SUM(E95:E98)</f>
        <v>1600</v>
      </c>
      <c r="H98" s="27"/>
      <c r="I98" s="13">
        <v>20000</v>
      </c>
      <c r="J98" s="14">
        <v>400</v>
      </c>
      <c r="K98" s="14">
        <f>SUM(J95:J98)</f>
        <v>1600</v>
      </c>
      <c r="L98" s="16">
        <v>84</v>
      </c>
      <c r="M98" s="13">
        <v>20000</v>
      </c>
      <c r="N98" s="27"/>
      <c r="O98" s="14">
        <v>400</v>
      </c>
      <c r="P98" s="14">
        <v>1600</v>
      </c>
      <c r="R98" s="13">
        <v>84</v>
      </c>
      <c r="S98" s="27"/>
      <c r="T98" s="13">
        <v>20000</v>
      </c>
      <c r="U98" s="14">
        <v>400</v>
      </c>
      <c r="V98" s="14">
        <f>SUM(U95:U98)</f>
        <v>1600</v>
      </c>
    </row>
    <row r="99" spans="1:22" ht="12.75" customHeight="1">
      <c r="A99" s="29"/>
      <c r="B99" s="18">
        <v>85</v>
      </c>
      <c r="C99" s="25"/>
      <c r="D99" s="18">
        <v>20000</v>
      </c>
      <c r="E99" s="19">
        <f t="shared" si="0"/>
        <v>400</v>
      </c>
      <c r="F99" s="20"/>
      <c r="H99" s="25"/>
      <c r="I99" s="18">
        <v>20000</v>
      </c>
      <c r="J99" s="19">
        <v>400</v>
      </c>
      <c r="K99" s="20"/>
      <c r="L99" s="16">
        <v>85</v>
      </c>
      <c r="M99" s="18">
        <v>20000</v>
      </c>
      <c r="N99" s="25"/>
      <c r="O99" s="19">
        <v>400</v>
      </c>
      <c r="P99" s="20"/>
      <c r="R99" s="18">
        <v>85</v>
      </c>
      <c r="S99" s="25"/>
      <c r="T99" s="18">
        <v>20000</v>
      </c>
      <c r="U99" s="19">
        <v>400</v>
      </c>
      <c r="V99" s="20"/>
    </row>
    <row r="100" spans="1:22" ht="12.75" customHeight="1">
      <c r="A100" s="29"/>
      <c r="B100" s="18">
        <v>86</v>
      </c>
      <c r="C100" s="25"/>
      <c r="D100" s="18">
        <v>20000</v>
      </c>
      <c r="E100" s="19">
        <f t="shared" si="0"/>
        <v>400</v>
      </c>
      <c r="F100" s="20"/>
      <c r="H100" s="25"/>
      <c r="I100" s="18">
        <v>20000</v>
      </c>
      <c r="J100" s="19">
        <v>400</v>
      </c>
      <c r="K100" s="20"/>
      <c r="L100" s="16">
        <v>86</v>
      </c>
      <c r="M100" s="18">
        <v>20000</v>
      </c>
      <c r="N100" s="25"/>
      <c r="O100" s="19">
        <v>400</v>
      </c>
      <c r="P100" s="20"/>
      <c r="R100" s="18">
        <v>86</v>
      </c>
      <c r="S100" s="25"/>
      <c r="T100" s="18">
        <v>20000</v>
      </c>
      <c r="U100" s="19">
        <v>400</v>
      </c>
      <c r="V100" s="20"/>
    </row>
    <row r="101" spans="1:22" ht="12.75" customHeight="1">
      <c r="A101" s="29"/>
      <c r="B101" s="18">
        <v>87</v>
      </c>
      <c r="C101" s="25"/>
      <c r="D101" s="18">
        <v>20000</v>
      </c>
      <c r="E101" s="19">
        <f t="shared" si="0"/>
        <v>400</v>
      </c>
      <c r="F101" s="20"/>
      <c r="H101" s="25"/>
      <c r="I101" s="18">
        <v>20000</v>
      </c>
      <c r="J101" s="19">
        <v>400</v>
      </c>
      <c r="K101" s="20"/>
      <c r="L101" s="16">
        <v>87</v>
      </c>
      <c r="M101" s="18">
        <v>20000</v>
      </c>
      <c r="N101" s="25"/>
      <c r="O101" s="19">
        <v>400</v>
      </c>
      <c r="P101" s="20"/>
      <c r="R101" s="18">
        <v>87</v>
      </c>
      <c r="S101" s="25"/>
      <c r="T101" s="18">
        <v>20000</v>
      </c>
      <c r="U101" s="19">
        <v>400</v>
      </c>
      <c r="V101" s="20"/>
    </row>
    <row r="102" spans="1:22" ht="12.75" customHeight="1">
      <c r="A102" s="29"/>
      <c r="B102" s="18">
        <v>88</v>
      </c>
      <c r="C102" s="25"/>
      <c r="D102" s="18">
        <v>20000</v>
      </c>
      <c r="E102" s="19">
        <f t="shared" si="0"/>
        <v>400</v>
      </c>
      <c r="F102" s="19">
        <f>SUM(E99:E102)</f>
        <v>1600</v>
      </c>
      <c r="H102" s="25"/>
      <c r="I102" s="18">
        <v>20000</v>
      </c>
      <c r="J102" s="19">
        <v>400</v>
      </c>
      <c r="K102" s="19">
        <f>SUM(J99:J102)</f>
        <v>1600</v>
      </c>
      <c r="L102" s="16">
        <v>88</v>
      </c>
      <c r="M102" s="18">
        <v>20000</v>
      </c>
      <c r="N102" s="25"/>
      <c r="O102" s="19">
        <v>400</v>
      </c>
      <c r="P102" s="19">
        <v>1600</v>
      </c>
      <c r="R102" s="18">
        <v>88</v>
      </c>
      <c r="S102" s="25"/>
      <c r="T102" s="18">
        <v>20000</v>
      </c>
      <c r="U102" s="19">
        <v>400</v>
      </c>
      <c r="V102" s="19">
        <f>SUM(U99:U102)</f>
        <v>1600</v>
      </c>
    </row>
    <row r="103" spans="1:22" ht="12.75" customHeight="1">
      <c r="A103" s="29"/>
      <c r="B103" s="13">
        <v>89</v>
      </c>
      <c r="C103" s="27"/>
      <c r="D103" s="13">
        <v>20000</v>
      </c>
      <c r="E103" s="14">
        <f t="shared" si="0"/>
        <v>400</v>
      </c>
      <c r="F103" s="15"/>
      <c r="H103" s="27"/>
      <c r="I103" s="13">
        <v>20000</v>
      </c>
      <c r="J103" s="14">
        <v>400</v>
      </c>
      <c r="K103" s="15"/>
      <c r="L103" s="16">
        <v>89</v>
      </c>
      <c r="M103" s="13">
        <v>20000</v>
      </c>
      <c r="N103" s="27"/>
      <c r="O103" s="14">
        <v>400</v>
      </c>
      <c r="P103" s="15"/>
      <c r="R103" s="13">
        <v>89</v>
      </c>
      <c r="S103" s="27"/>
      <c r="T103" s="13">
        <v>20000</v>
      </c>
      <c r="U103" s="14">
        <v>400</v>
      </c>
      <c r="V103" s="15"/>
    </row>
    <row r="104" spans="1:22" ht="12.75" customHeight="1">
      <c r="A104" s="29"/>
      <c r="B104" s="13">
        <v>90</v>
      </c>
      <c r="C104" s="27"/>
      <c r="D104" s="13">
        <v>20000</v>
      </c>
      <c r="E104" s="14">
        <f t="shared" si="0"/>
        <v>400</v>
      </c>
      <c r="F104" s="15"/>
      <c r="H104" s="27"/>
      <c r="I104" s="13">
        <v>20000</v>
      </c>
      <c r="J104" s="14">
        <v>400</v>
      </c>
      <c r="K104" s="15"/>
      <c r="L104" s="16">
        <v>90</v>
      </c>
      <c r="M104" s="13">
        <v>20000</v>
      </c>
      <c r="N104" s="27"/>
      <c r="O104" s="14">
        <v>400</v>
      </c>
      <c r="P104" s="15"/>
      <c r="R104" s="13">
        <v>90</v>
      </c>
      <c r="S104" s="27"/>
      <c r="T104" s="13">
        <v>20000</v>
      </c>
      <c r="U104" s="14">
        <v>400</v>
      </c>
      <c r="V104" s="15"/>
    </row>
    <row r="105" spans="1:22" ht="12.75" customHeight="1">
      <c r="A105" s="29"/>
      <c r="B105" s="13">
        <v>91</v>
      </c>
      <c r="C105" s="27"/>
      <c r="D105" s="13">
        <v>20000</v>
      </c>
      <c r="E105" s="14">
        <f t="shared" si="0"/>
        <v>400</v>
      </c>
      <c r="F105" s="15"/>
      <c r="H105" s="27"/>
      <c r="I105" s="13">
        <v>20000</v>
      </c>
      <c r="J105" s="14">
        <v>400</v>
      </c>
      <c r="K105" s="15"/>
      <c r="L105" s="16">
        <v>91</v>
      </c>
      <c r="M105" s="13">
        <v>20000</v>
      </c>
      <c r="N105" s="27"/>
      <c r="O105" s="14">
        <v>400</v>
      </c>
      <c r="P105" s="15"/>
      <c r="R105" s="13">
        <v>91</v>
      </c>
      <c r="S105" s="27"/>
      <c r="T105" s="13">
        <v>20000</v>
      </c>
      <c r="U105" s="14">
        <v>400</v>
      </c>
      <c r="V105" s="15"/>
    </row>
    <row r="106" spans="1:22" ht="12.75" customHeight="1">
      <c r="A106" s="29"/>
      <c r="B106" s="13">
        <v>92</v>
      </c>
      <c r="C106" s="27"/>
      <c r="D106" s="13">
        <v>20000</v>
      </c>
      <c r="E106" s="14">
        <f t="shared" si="0"/>
        <v>400</v>
      </c>
      <c r="F106" s="14">
        <f>SUM(E103:E106)</f>
        <v>1600</v>
      </c>
      <c r="H106" s="27"/>
      <c r="I106" s="13">
        <v>20000</v>
      </c>
      <c r="J106" s="14">
        <v>400</v>
      </c>
      <c r="K106" s="14">
        <f>SUM(J103:J106)</f>
        <v>1600</v>
      </c>
      <c r="L106" s="16">
        <v>92</v>
      </c>
      <c r="M106" s="13">
        <v>20000</v>
      </c>
      <c r="N106" s="27"/>
      <c r="O106" s="14">
        <v>400</v>
      </c>
      <c r="P106" s="14">
        <v>1600</v>
      </c>
      <c r="R106" s="13">
        <v>92</v>
      </c>
      <c r="S106" s="27"/>
      <c r="T106" s="13">
        <v>20000</v>
      </c>
      <c r="U106" s="14">
        <v>400</v>
      </c>
      <c r="V106" s="14">
        <f>SUM(U103:U106)</f>
        <v>1600</v>
      </c>
    </row>
    <row r="107" spans="1:22" ht="12.75" customHeight="1">
      <c r="A107" s="29"/>
      <c r="B107" s="18">
        <v>93</v>
      </c>
      <c r="C107" s="25"/>
      <c r="D107" s="18">
        <v>20000</v>
      </c>
      <c r="E107" s="19">
        <f t="shared" si="0"/>
        <v>400</v>
      </c>
      <c r="F107" s="20"/>
      <c r="H107" s="25"/>
      <c r="I107" s="18">
        <v>20000</v>
      </c>
      <c r="J107" s="19">
        <v>400</v>
      </c>
      <c r="K107" s="20"/>
      <c r="L107" s="16">
        <v>93</v>
      </c>
      <c r="M107" s="18">
        <v>20000</v>
      </c>
      <c r="N107" s="25"/>
      <c r="O107" s="19">
        <v>400</v>
      </c>
      <c r="P107" s="20"/>
      <c r="R107" s="18">
        <v>93</v>
      </c>
      <c r="S107" s="25"/>
      <c r="T107" s="18">
        <v>20000</v>
      </c>
      <c r="U107" s="19">
        <v>400</v>
      </c>
      <c r="V107" s="20"/>
    </row>
    <row r="108" spans="1:22" ht="12.75" customHeight="1">
      <c r="A108" s="29"/>
      <c r="B108" s="18">
        <v>94</v>
      </c>
      <c r="C108" s="25"/>
      <c r="D108" s="18">
        <v>20000</v>
      </c>
      <c r="E108" s="19">
        <f t="shared" si="0"/>
        <v>400</v>
      </c>
      <c r="F108" s="20"/>
      <c r="H108" s="25"/>
      <c r="I108" s="18">
        <v>20000</v>
      </c>
      <c r="J108" s="19">
        <v>400</v>
      </c>
      <c r="K108" s="20"/>
      <c r="L108" s="16">
        <v>94</v>
      </c>
      <c r="M108" s="18">
        <v>20000</v>
      </c>
      <c r="N108" s="25"/>
      <c r="O108" s="19">
        <v>400</v>
      </c>
      <c r="P108" s="20"/>
      <c r="R108" s="18">
        <v>94</v>
      </c>
      <c r="S108" s="25"/>
      <c r="T108" s="18">
        <v>20000</v>
      </c>
      <c r="U108" s="19">
        <v>400</v>
      </c>
      <c r="V108" s="20"/>
    </row>
    <row r="109" spans="1:22" ht="12.75" customHeight="1">
      <c r="A109" s="29"/>
      <c r="B109" s="18">
        <v>95</v>
      </c>
      <c r="C109" s="25"/>
      <c r="D109" s="18">
        <v>20000</v>
      </c>
      <c r="E109" s="19">
        <f t="shared" si="0"/>
        <v>400</v>
      </c>
      <c r="F109" s="20"/>
      <c r="H109" s="25"/>
      <c r="I109" s="18">
        <v>20000</v>
      </c>
      <c r="J109" s="19">
        <v>400</v>
      </c>
      <c r="K109" s="20"/>
      <c r="L109" s="16">
        <v>95</v>
      </c>
      <c r="M109" s="18">
        <v>20000</v>
      </c>
      <c r="N109" s="25"/>
      <c r="O109" s="19">
        <v>400</v>
      </c>
      <c r="P109" s="20"/>
      <c r="R109" s="18">
        <v>95</v>
      </c>
      <c r="S109" s="25"/>
      <c r="T109" s="18">
        <v>20000</v>
      </c>
      <c r="U109" s="19">
        <v>400</v>
      </c>
      <c r="V109" s="20"/>
    </row>
    <row r="110" spans="1:22" ht="12.75" customHeight="1">
      <c r="A110" s="29"/>
      <c r="B110" s="18">
        <v>96</v>
      </c>
      <c r="C110" s="25"/>
      <c r="D110" s="18">
        <v>20000</v>
      </c>
      <c r="E110" s="19">
        <f t="shared" si="0"/>
        <v>400</v>
      </c>
      <c r="F110" s="19">
        <f>SUM(E107:E110)</f>
        <v>1600</v>
      </c>
      <c r="H110" s="25"/>
      <c r="I110" s="18">
        <v>20000</v>
      </c>
      <c r="J110" s="19">
        <v>400</v>
      </c>
      <c r="K110" s="19">
        <f>SUM(J107:J110)</f>
        <v>1600</v>
      </c>
      <c r="L110" s="16">
        <v>96</v>
      </c>
      <c r="M110" s="18">
        <v>20000</v>
      </c>
      <c r="N110" s="25"/>
      <c r="O110" s="19">
        <v>400</v>
      </c>
      <c r="P110" s="19">
        <v>1600</v>
      </c>
      <c r="R110" s="18">
        <v>96</v>
      </c>
      <c r="S110" s="25"/>
      <c r="T110" s="18">
        <v>20000</v>
      </c>
      <c r="U110" s="19">
        <v>400</v>
      </c>
      <c r="V110" s="19">
        <f>SUM(U107:U110)</f>
        <v>1600</v>
      </c>
    </row>
    <row r="111" spans="1:22" ht="12.75" customHeight="1">
      <c r="A111" s="29"/>
      <c r="B111" s="13">
        <v>97</v>
      </c>
      <c r="C111" s="27"/>
      <c r="D111" s="13">
        <v>20000</v>
      </c>
      <c r="E111" s="14">
        <f t="shared" si="0"/>
        <v>400</v>
      </c>
      <c r="F111" s="15"/>
      <c r="H111" s="27"/>
      <c r="I111" s="13">
        <v>20000</v>
      </c>
      <c r="J111" s="14">
        <v>400</v>
      </c>
      <c r="K111" s="15"/>
      <c r="L111" s="16">
        <v>97</v>
      </c>
      <c r="M111" s="13">
        <v>20000</v>
      </c>
      <c r="N111" s="27"/>
      <c r="O111" s="14">
        <v>400</v>
      </c>
      <c r="P111" s="15"/>
      <c r="R111" s="13">
        <v>97</v>
      </c>
      <c r="S111" s="27"/>
      <c r="T111" s="13">
        <v>20000</v>
      </c>
      <c r="U111" s="14">
        <v>400</v>
      </c>
      <c r="V111" s="15"/>
    </row>
    <row r="112" spans="1:22" ht="12.75" customHeight="1">
      <c r="A112" s="29"/>
      <c r="B112" s="13">
        <v>98</v>
      </c>
      <c r="C112" s="27"/>
      <c r="D112" s="13">
        <v>20000</v>
      </c>
      <c r="E112" s="14">
        <f t="shared" si="0"/>
        <v>400</v>
      </c>
      <c r="F112" s="15"/>
      <c r="H112" s="27"/>
      <c r="I112" s="13">
        <v>20000</v>
      </c>
      <c r="J112" s="14">
        <v>400</v>
      </c>
      <c r="K112" s="15"/>
      <c r="L112" s="16">
        <v>98</v>
      </c>
      <c r="M112" s="13">
        <v>20000</v>
      </c>
      <c r="N112" s="27"/>
      <c r="O112" s="14">
        <v>400</v>
      </c>
      <c r="P112" s="15"/>
      <c r="R112" s="13">
        <v>98</v>
      </c>
      <c r="S112" s="27"/>
      <c r="T112" s="13">
        <v>20000</v>
      </c>
      <c r="U112" s="14">
        <v>400</v>
      </c>
      <c r="V112" s="15"/>
    </row>
    <row r="113" spans="1:22" ht="12.75" customHeight="1">
      <c r="A113" s="29"/>
      <c r="B113" s="13">
        <v>99</v>
      </c>
      <c r="C113" s="27"/>
      <c r="D113" s="13">
        <v>20000</v>
      </c>
      <c r="E113" s="14">
        <f t="shared" si="0"/>
        <v>400</v>
      </c>
      <c r="F113" s="15"/>
      <c r="H113" s="27"/>
      <c r="I113" s="13">
        <v>20000</v>
      </c>
      <c r="J113" s="14">
        <v>400</v>
      </c>
      <c r="K113" s="15"/>
      <c r="L113" s="16">
        <v>99</v>
      </c>
      <c r="M113" s="13">
        <v>20000</v>
      </c>
      <c r="N113" s="27"/>
      <c r="O113" s="14">
        <v>400</v>
      </c>
      <c r="P113" s="15"/>
      <c r="R113" s="13">
        <v>99</v>
      </c>
      <c r="S113" s="27"/>
      <c r="T113" s="13">
        <v>20000</v>
      </c>
      <c r="U113" s="14">
        <v>400</v>
      </c>
      <c r="V113" s="15"/>
    </row>
    <row r="114" spans="1:22" ht="12.75" customHeight="1">
      <c r="A114" s="29"/>
      <c r="B114" s="13">
        <v>100</v>
      </c>
      <c r="C114" s="27"/>
      <c r="D114" s="13">
        <v>20000</v>
      </c>
      <c r="E114" s="14">
        <f t="shared" si="0"/>
        <v>400</v>
      </c>
      <c r="F114" s="14">
        <f>SUM(E111:E114)</f>
        <v>1600</v>
      </c>
      <c r="H114" s="27"/>
      <c r="I114" s="13">
        <v>20000</v>
      </c>
      <c r="J114" s="14">
        <v>400</v>
      </c>
      <c r="K114" s="14">
        <f>SUM(J111:J114)</f>
        <v>1600</v>
      </c>
      <c r="L114" s="16">
        <v>100</v>
      </c>
      <c r="M114" s="13">
        <v>20000</v>
      </c>
      <c r="N114" s="27"/>
      <c r="O114" s="14">
        <v>400</v>
      </c>
      <c r="P114" s="14">
        <v>1600</v>
      </c>
      <c r="R114" s="13">
        <v>100</v>
      </c>
      <c r="S114" s="27"/>
      <c r="T114" s="13">
        <v>20000</v>
      </c>
      <c r="U114" s="14">
        <v>400</v>
      </c>
      <c r="V114" s="14">
        <f>SUM(U111:U114)</f>
        <v>1600</v>
      </c>
    </row>
    <row r="115" spans="1:22" ht="12.75" customHeight="1">
      <c r="A115" s="29"/>
      <c r="B115" s="18">
        <v>101</v>
      </c>
      <c r="C115" s="25"/>
      <c r="D115" s="18">
        <v>20000</v>
      </c>
      <c r="E115" s="19">
        <f t="shared" si="0"/>
        <v>400</v>
      </c>
      <c r="F115" s="20"/>
      <c r="H115" s="25"/>
      <c r="I115" s="18">
        <v>20000</v>
      </c>
      <c r="J115" s="19">
        <v>400</v>
      </c>
      <c r="K115" s="20"/>
      <c r="L115" s="16">
        <v>101</v>
      </c>
      <c r="M115" s="18">
        <v>20000</v>
      </c>
      <c r="N115" s="25"/>
      <c r="O115" s="19">
        <v>400</v>
      </c>
      <c r="P115" s="20"/>
      <c r="R115" s="18">
        <v>101</v>
      </c>
      <c r="S115" s="25"/>
      <c r="T115" s="18">
        <v>20000</v>
      </c>
      <c r="U115" s="19">
        <v>400</v>
      </c>
      <c r="V115" s="20"/>
    </row>
    <row r="116" spans="1:22" ht="12.75" customHeight="1">
      <c r="A116" s="29"/>
      <c r="B116" s="18">
        <v>102</v>
      </c>
      <c r="C116" s="25"/>
      <c r="D116" s="18">
        <v>20000</v>
      </c>
      <c r="E116" s="19">
        <f t="shared" si="0"/>
        <v>400</v>
      </c>
      <c r="F116" s="20"/>
      <c r="H116" s="25"/>
      <c r="I116" s="18">
        <v>20000</v>
      </c>
      <c r="J116" s="19">
        <v>400</v>
      </c>
      <c r="K116" s="20"/>
      <c r="L116" s="16">
        <v>102</v>
      </c>
      <c r="M116" s="18">
        <v>20000</v>
      </c>
      <c r="N116" s="25"/>
      <c r="O116" s="19">
        <v>400</v>
      </c>
      <c r="P116" s="20"/>
      <c r="R116" s="18">
        <v>102</v>
      </c>
      <c r="S116" s="25"/>
      <c r="T116" s="18">
        <v>20000</v>
      </c>
      <c r="U116" s="19">
        <v>400</v>
      </c>
      <c r="V116" s="20"/>
    </row>
    <row r="117" spans="1:22" ht="12.75" customHeight="1">
      <c r="A117" s="29"/>
      <c r="B117" s="18">
        <v>103</v>
      </c>
      <c r="C117" s="25"/>
      <c r="D117" s="18">
        <v>20000</v>
      </c>
      <c r="E117" s="19">
        <f t="shared" si="0"/>
        <v>400</v>
      </c>
      <c r="F117" s="20"/>
      <c r="H117" s="25"/>
      <c r="I117" s="18">
        <v>20000</v>
      </c>
      <c r="J117" s="19">
        <f>I117*(2/100)</f>
        <v>400</v>
      </c>
      <c r="K117" s="20"/>
      <c r="L117" s="16">
        <v>103</v>
      </c>
      <c r="M117" s="18">
        <v>20000</v>
      </c>
      <c r="N117" s="25"/>
      <c r="O117" s="19">
        <v>400</v>
      </c>
      <c r="P117" s="20"/>
      <c r="R117" s="18">
        <v>103</v>
      </c>
      <c r="S117" s="25"/>
      <c r="T117" s="18">
        <v>20000</v>
      </c>
      <c r="U117" s="19">
        <v>400</v>
      </c>
      <c r="V117" s="20"/>
    </row>
    <row r="118" spans="1:22" ht="12.75" customHeight="1">
      <c r="A118" s="29"/>
      <c r="B118" s="18">
        <v>104</v>
      </c>
      <c r="C118" s="25"/>
      <c r="D118" s="18">
        <v>20000</v>
      </c>
      <c r="E118" s="19">
        <f t="shared" si="0"/>
        <v>400</v>
      </c>
      <c r="F118" s="19">
        <f>SUM(E115:E118)</f>
        <v>1600</v>
      </c>
      <c r="H118" s="25"/>
      <c r="I118" s="18">
        <v>20000</v>
      </c>
      <c r="J118" s="19">
        <f>I118*(2/100)</f>
        <v>400</v>
      </c>
      <c r="K118" s="19">
        <f>SUM(J115:J118)</f>
        <v>1600</v>
      </c>
      <c r="L118" s="16">
        <v>104</v>
      </c>
      <c r="M118" s="18">
        <v>20000</v>
      </c>
      <c r="N118" s="25"/>
      <c r="O118" s="19">
        <v>400</v>
      </c>
      <c r="P118" s="19">
        <v>1600</v>
      </c>
      <c r="R118" s="18">
        <v>104</v>
      </c>
      <c r="S118" s="25"/>
      <c r="T118" s="18">
        <v>20000</v>
      </c>
      <c r="U118" s="19">
        <v>400</v>
      </c>
      <c r="V118" s="19">
        <f>SUM(U115:U118)</f>
        <v>1600</v>
      </c>
    </row>
    <row r="119" spans="1:22" ht="12.75" customHeight="1">
      <c r="A119" s="29"/>
      <c r="B119" s="25"/>
      <c r="C119" s="25"/>
      <c r="D119" s="25"/>
      <c r="E119" s="30"/>
      <c r="F119" s="20"/>
      <c r="H119" s="25"/>
      <c r="I119" s="25"/>
      <c r="J119" s="30"/>
      <c r="K119" s="30"/>
      <c r="M119" s="25"/>
      <c r="N119" s="25"/>
      <c r="O119" s="30"/>
      <c r="P119" s="30"/>
      <c r="R119" s="25"/>
      <c r="S119" s="25"/>
      <c r="T119" s="25"/>
      <c r="U119" s="30"/>
      <c r="V119" s="30"/>
    </row>
    <row r="120" spans="1:21" ht="12.75" customHeight="1">
      <c r="A120" s="29"/>
      <c r="C120" s="25"/>
      <c r="D120" s="11" t="s">
        <v>0</v>
      </c>
      <c r="E120" s="31">
        <f>SUM(E15:E118)</f>
        <v>17502.67</v>
      </c>
      <c r="H120" s="25"/>
      <c r="I120" s="25"/>
      <c r="J120" s="31">
        <f>SUM(J15:J118)</f>
        <v>23793.82</v>
      </c>
      <c r="M120" s="25"/>
      <c r="N120" s="25"/>
      <c r="O120" s="31">
        <f>SUM(O15:O118)</f>
        <v>34265.020000000004</v>
      </c>
      <c r="R120" s="25"/>
      <c r="S120" s="25"/>
      <c r="T120" s="25"/>
      <c r="U120" s="31">
        <f>SUM(U15:U118)</f>
        <v>27510.129999999997</v>
      </c>
    </row>
    <row r="122" spans="2:13" ht="22.5" customHeight="1">
      <c r="B122" s="64" t="s">
        <v>43</v>
      </c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</row>
    <row r="123" spans="2:4" ht="12.75" customHeight="1">
      <c r="B123" s="66"/>
      <c r="C123" s="67"/>
      <c r="D123" s="67"/>
    </row>
    <row r="124" spans="2:5" ht="15" customHeight="1">
      <c r="B124" s="67"/>
      <c r="C124" s="67"/>
      <c r="D124" s="67"/>
      <c r="E124" s="67"/>
    </row>
  </sheetData>
  <mergeCells count="20">
    <mergeCell ref="B122:M122"/>
    <mergeCell ref="B123:D123"/>
    <mergeCell ref="B124:E124"/>
    <mergeCell ref="B13:F13"/>
    <mergeCell ref="H13:K13"/>
    <mergeCell ref="M13:P13"/>
    <mergeCell ref="R13:V13"/>
    <mergeCell ref="B6:U6"/>
    <mergeCell ref="B8:U8"/>
    <mergeCell ref="B10:U10"/>
    <mergeCell ref="B12:F12"/>
    <mergeCell ref="H12:K12"/>
    <mergeCell ref="M12:P12"/>
    <mergeCell ref="R12:V12"/>
    <mergeCell ref="E9:R9"/>
    <mergeCell ref="B1:U1"/>
    <mergeCell ref="B3:U3"/>
    <mergeCell ref="C5:D5"/>
    <mergeCell ref="E5:R5"/>
    <mergeCell ref="S5:U5"/>
  </mergeCells>
  <hyperlinks>
    <hyperlink ref="A29" r:id="rId1" display="http://club-asteria.com/index?refid=52958"/>
  </hyperlinks>
  <printOptions/>
  <pageMargins left="0.75" right="0.75" top="1" bottom="1" header="0.5" footer="0.5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BB</cp:lastModifiedBy>
  <dcterms:modified xsi:type="dcterms:W3CDTF">2010-12-29T11:19:17Z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